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16" yWindow="60" windowWidth="19440" windowHeight="13116" firstSheet="1" activeTab="1"/>
  </bookViews>
  <sheets>
    <sheet name="Instructions" sheetId="1" r:id="rId1"/>
    <sheet name="FORM B - PRICES" sheetId="2" r:id="rId2"/>
  </sheets>
  <definedNames>
    <definedName name="_Toc66593345" localSheetId="1">'FORM B - PRICES'!$C$285</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PRICES'!$B$1:$H$323</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PRICES'!$B$1:$IV$254</definedName>
    <definedName name="XITEMS">'FORM B - PRICES'!$B$6:$IV$254</definedName>
  </definedNames>
  <calcPr fullCalcOnLoad="1" fullPrecision="0"/>
</workbook>
</file>

<file path=xl/sharedStrings.xml><?xml version="1.0" encoding="utf-8"?>
<sst xmlns="http://schemas.openxmlformats.org/spreadsheetml/2006/main" count="1300" uniqueCount="421">
  <si>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</si>
  <si>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</si>
  <si>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</si>
  <si>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</si>
  <si>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</si>
  <si>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</si>
  <si>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</si>
  <si>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</si>
  <si>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</si>
  <si>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</si>
  <si>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</si>
  <si>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</si>
  <si>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</si>
  <si>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</si>
  <si>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</si>
  <si>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</si>
  <si>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</si>
  <si>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</si>
  <si>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</si>
  <si>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</si>
  <si>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</si>
  <si>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</si>
  <si>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</si>
  <si>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</si>
  <si>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</si>
  <si>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</si>
  <si>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</si>
  <si>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</si>
  <si>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</si>
  <si>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</si>
  <si>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</si>
  <si>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</si>
  <si>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</si>
  <si>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</si>
  <si>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</si>
  <si>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</si>
  <si>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</si>
  <si>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</si>
  <si>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</si>
  <si>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</si>
  <si>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</si>
  <si>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</si>
  <si>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</si>
  <si>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</si>
  <si>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</si>
  <si>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</si>
  <si>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</si>
  <si>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</si>
  <si>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</si>
  <si>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</si>
  <si>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</si>
  <si>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</si>
  <si>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</si>
  <si>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</si>
  <si>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</si>
  <si>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</si>
  <si>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</si>
  <si>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</si>
  <si>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</si>
  <si>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</si>
  <si>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</si>
  <si>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</si>
  <si>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</si>
  <si>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</si>
  <si>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</si>
  <si>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</si>
  <si>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</si>
  <si>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</si>
  <si>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</si>
  <si>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</si>
  <si>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</si>
  <si>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</si>
  <si>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</si>
  <si>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</si>
  <si>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</si>
  <si>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</si>
  <si>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</si>
  <si>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</si>
  <si>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</si>
  <si>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</si>
  <si>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</si>
  <si>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</si>
  <si>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</si>
  <si>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</si>
  <si>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</si>
  <si>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</si>
  <si>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</si>
  <si>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</si>
  <si>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</si>
  <si>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</si>
  <si>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</si>
  <si>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</si>
  <si>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</si>
  <si>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</si>
  <si>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</si>
  <si>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</si>
  <si>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</si>
  <si>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C.1</t>
  </si>
  <si>
    <t>C019</t>
  </si>
  <si>
    <t>C.2</t>
  </si>
  <si>
    <t>Concrete Pavements for Early Opening</t>
  </si>
  <si>
    <t>C026</t>
  </si>
  <si>
    <t>C.3</t>
  </si>
  <si>
    <t>C.4</t>
  </si>
  <si>
    <t>D.1</t>
  </si>
  <si>
    <t>D.2</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</si>
  <si>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</si>
  <si>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</si>
  <si>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</si>
  <si>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</si>
  <si>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</si>
  <si>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</si>
  <si>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</si>
  <si>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</si>
  <si>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</si>
  <si>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</si>
  <si>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</si>
  <si>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</si>
  <si>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</si>
  <si>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</si>
  <si>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</si>
  <si>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</si>
  <si>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</si>
  <si>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</si>
  <si>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</si>
  <si>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</si>
  <si>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</si>
  <si>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</si>
  <si>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</si>
  <si>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</si>
  <si>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</si>
  <si>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</si>
  <si>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</si>
  <si>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</si>
  <si>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</si>
  <si>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</si>
  <si>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</si>
  <si>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</si>
  <si>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</si>
  <si>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</si>
  <si>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</si>
  <si>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</si>
  <si>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</si>
  <si>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</si>
  <si>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</si>
  <si>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</si>
  <si>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</si>
  <si>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</si>
  <si>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</si>
  <si>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</si>
  <si>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</si>
  <si>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</si>
  <si>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</si>
  <si>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</si>
  <si>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</si>
  <si>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</si>
  <si>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</si>
  <si>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</si>
  <si>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</si>
  <si>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</si>
  <si>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</si>
  <si>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</si>
  <si>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Greater than 20 sq.m.</t>
  </si>
  <si>
    <t>B154rl</t>
  </si>
  <si>
    <t>A.12</t>
  </si>
  <si>
    <t xml:space="preserve">CW 3240-R10 </t>
  </si>
  <si>
    <t>B155rl</t>
  </si>
  <si>
    <t>SD-205,
SD-206A</t>
  </si>
  <si>
    <t>B156rl</t>
  </si>
  <si>
    <t>Less than 3 m</t>
  </si>
  <si>
    <t>B157rl</t>
  </si>
  <si>
    <t>3 m to 30 m</t>
  </si>
  <si>
    <t>Curb Ramp (8-12 mm reveal ht, Monolithic)</t>
  </si>
  <si>
    <t>SD-229C,D</t>
  </si>
  <si>
    <t>B200</t>
  </si>
  <si>
    <t>A.13</t>
  </si>
  <si>
    <t>Planing of Pavement</t>
  </si>
  <si>
    <t xml:space="preserve">CW 3450-R5 </t>
  </si>
  <si>
    <t>B201</t>
  </si>
  <si>
    <t>0 - 50 mm Depth (Asphalt)</t>
  </si>
  <si>
    <t>B219</t>
  </si>
  <si>
    <t>A.14</t>
  </si>
  <si>
    <t>Detectable Warning Surface Tiles</t>
  </si>
  <si>
    <t>A.15</t>
  </si>
  <si>
    <t>A.16</t>
  </si>
  <si>
    <t>A.17</t>
  </si>
  <si>
    <t>Type IA</t>
  </si>
  <si>
    <t>A.18</t>
  </si>
  <si>
    <t>CW 3250-R7</t>
  </si>
  <si>
    <t>E003</t>
  </si>
  <si>
    <t>A.19</t>
  </si>
  <si>
    <t xml:space="preserve">Catch Basin  </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</si>
  <si>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</si>
  <si>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</si>
  <si>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</si>
  <si>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</si>
  <si>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</si>
  <si>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</si>
  <si>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</si>
  <si>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</si>
  <si>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</si>
  <si>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</si>
  <si>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</si>
  <si>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</si>
  <si>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</si>
  <si>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</si>
  <si>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</si>
  <si>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E050</t>
  </si>
  <si>
    <t>A.24</t>
  </si>
  <si>
    <t>Abandoning Existing Drainage Inlets</t>
  </si>
  <si>
    <t>A.25</t>
  </si>
  <si>
    <t>A.26</t>
  </si>
  <si>
    <t>CW 3210-R7</t>
  </si>
  <si>
    <t>A.27</t>
  </si>
  <si>
    <t>Pre-cast Concrete Risers</t>
  </si>
  <si>
    <t>A.28</t>
  </si>
  <si>
    <t>51 mm</t>
  </si>
  <si>
    <t>A.29</t>
  </si>
  <si>
    <t>A.30</t>
  </si>
  <si>
    <t>A.31</t>
  </si>
  <si>
    <t>A.32</t>
  </si>
  <si>
    <t>CW 3510-R9</t>
  </si>
  <si>
    <t xml:space="preserve"> width &gt; or = 600 mm</t>
  </si>
  <si>
    <t>B.14</t>
  </si>
  <si>
    <t>B.15</t>
  </si>
  <si>
    <t>B.16</t>
  </si>
  <si>
    <t>B.17</t>
  </si>
  <si>
    <t>B.18</t>
  </si>
  <si>
    <t>B.19</t>
  </si>
  <si>
    <t>B.20</t>
  </si>
  <si>
    <t>E038</t>
  </si>
  <si>
    <t>B.21</t>
  </si>
  <si>
    <t>B.22</t>
  </si>
  <si>
    <t>B.23</t>
  </si>
  <si>
    <t>B.24</t>
  </si>
  <si>
    <t>B.25</t>
  </si>
  <si>
    <t>B.26</t>
  </si>
  <si>
    <t>B.27</t>
  </si>
  <si>
    <t>B.28</t>
  </si>
  <si>
    <t>B.29</t>
  </si>
  <si>
    <t>B.30</t>
  </si>
  <si>
    <t>C.5</t>
  </si>
  <si>
    <t>C.6</t>
  </si>
  <si>
    <t>C.7</t>
  </si>
  <si>
    <t>C.8</t>
  </si>
  <si>
    <t>C.9</t>
  </si>
  <si>
    <t>B077-72</t>
  </si>
  <si>
    <t>C.10</t>
  </si>
  <si>
    <t>C.11</t>
  </si>
  <si>
    <t>C.12</t>
  </si>
  <si>
    <t>B100r</t>
  </si>
  <si>
    <t>C.13</t>
  </si>
  <si>
    <t>Miscellaneous Concrete Slab Removal</t>
  </si>
  <si>
    <t>B104r</t>
  </si>
  <si>
    <t>B107i</t>
  </si>
  <si>
    <t>C.14</t>
  </si>
  <si>
    <t xml:space="preserve">Miscellaneous Concrete Slab Installation </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</si>
  <si>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</si>
  <si>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</si>
  <si>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</si>
  <si>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</si>
  <si>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</si>
  <si>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</si>
  <si>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</si>
  <si>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</si>
  <si>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</si>
  <si>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</si>
  <si>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</si>
  <si>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</si>
  <si>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</si>
  <si>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</si>
  <si>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</si>
  <si>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</si>
  <si>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</si>
  <si>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</si>
  <si>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</si>
  <si>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</si>
  <si>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</si>
  <si>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C.27</t>
  </si>
  <si>
    <t>C.28</t>
  </si>
  <si>
    <t>C.29</t>
  </si>
  <si>
    <t>D.3</t>
  </si>
  <si>
    <t>D.4</t>
  </si>
  <si>
    <t>D.5</t>
  </si>
  <si>
    <t>D.6</t>
  </si>
  <si>
    <t>D.7</t>
  </si>
  <si>
    <t>D.8</t>
  </si>
  <si>
    <t>D.9</t>
  </si>
  <si>
    <t>D.10</t>
  </si>
  <si>
    <t>D.11</t>
  </si>
  <si>
    <t>D.12</t>
  </si>
  <si>
    <t>D.13</t>
  </si>
  <si>
    <t>CW 3330-R5</t>
  </si>
  <si>
    <t>D.14</t>
  </si>
  <si>
    <t>D.15</t>
  </si>
  <si>
    <t>D.16</t>
  </si>
  <si>
    <t>D.17</t>
  </si>
  <si>
    <t>D.18</t>
  </si>
  <si>
    <t>D.19</t>
  </si>
  <si>
    <t>D.20</t>
  </si>
  <si>
    <t>D.21</t>
  </si>
  <si>
    <t>D.22</t>
  </si>
  <si>
    <t>D.23</t>
  </si>
  <si>
    <t>D.24</t>
  </si>
  <si>
    <t>D.25</t>
  </si>
  <si>
    <t>D.26</t>
  </si>
  <si>
    <t>D.27</t>
  </si>
  <si>
    <t>200 mm Concrete Pavement (Reinforced)</t>
  </si>
  <si>
    <t>200 mm Concrete Pavement (Type A)</t>
  </si>
  <si>
    <t>200 mm Concrete Pavement (Type B)</t>
  </si>
  <si>
    <t>200 mm Concrete Pavement (Type C)</t>
  </si>
  <si>
    <t>200 mm Concrete Pavement (Type D)</t>
  </si>
  <si>
    <t>B126r</t>
  </si>
  <si>
    <t>Concrete Curb Removal</t>
  </si>
  <si>
    <t>B127r</t>
  </si>
  <si>
    <t>B135i</t>
  </si>
  <si>
    <t>Concrete Curb Installation</t>
  </si>
  <si>
    <t>B158rl</t>
  </si>
  <si>
    <t xml:space="preserve"> Greater than 30 m</t>
  </si>
  <si>
    <t>76 mm</t>
  </si>
  <si>
    <t>CW 3110-R19</t>
  </si>
  <si>
    <t>A008</t>
  </si>
  <si>
    <t>50 mm - Limestone</t>
  </si>
  <si>
    <t xml:space="preserve">CW 3230-R8
</t>
  </si>
  <si>
    <t>B034-24</t>
  </si>
  <si>
    <t>Slab Replacement - Early Opening (24 hour)</t>
  </si>
  <si>
    <t>B047-24</t>
  </si>
  <si>
    <t>Partial Slab Patches - Early Opening (24 hour)</t>
  </si>
  <si>
    <t>B093A</t>
  </si>
  <si>
    <t>Partial Depth Planing of Existing Joints</t>
  </si>
  <si>
    <t>B093B</t>
  </si>
  <si>
    <t>Asphalt Patching of Partial Depth Joints</t>
  </si>
  <si>
    <t>B184rlA</t>
  </si>
  <si>
    <t>B190</t>
  </si>
  <si>
    <t xml:space="preserve">Construction of Asphaltic Concrete Overlay </t>
  </si>
  <si>
    <t xml:space="preserve">CW 3410-R10 </t>
  </si>
  <si>
    <t>B191</t>
  </si>
  <si>
    <t>B193</t>
  </si>
  <si>
    <t>B194</t>
  </si>
  <si>
    <t>B195</t>
  </si>
  <si>
    <t>CW 3326-R2</t>
  </si>
  <si>
    <t>F002B</t>
  </si>
  <si>
    <t>Brick Risers</t>
  </si>
  <si>
    <t>F004</t>
  </si>
  <si>
    <t>38 mm</t>
  </si>
  <si>
    <t>B041-24</t>
  </si>
  <si>
    <t>B056-24</t>
  </si>
  <si>
    <t>B057-24</t>
  </si>
  <si>
    <t>B058-24</t>
  </si>
  <si>
    <t>B059-24</t>
  </si>
  <si>
    <t>B202</t>
  </si>
  <si>
    <t>50 - 100 mm Depth (Asphalt)</t>
  </si>
  <si>
    <t>Asphalt Levelling over Full Depth Concrete Repairs</t>
  </si>
  <si>
    <t>E12</t>
  </si>
  <si>
    <t>Barrier (125 mm reveal ht, Dowelled)</t>
  </si>
  <si>
    <t>E026</t>
  </si>
  <si>
    <t>AP-006 - Standard Grated Cover for Standard Frame</t>
  </si>
  <si>
    <t>F015</t>
  </si>
  <si>
    <t>Adjustment of Curb and Gutter Inlet Frames</t>
  </si>
  <si>
    <t>A.1</t>
  </si>
  <si>
    <t>A.33</t>
  </si>
  <si>
    <t>A.34</t>
  </si>
  <si>
    <t>A.35</t>
  </si>
  <si>
    <t>250 mm, pvc</t>
  </si>
  <si>
    <t>Barrier (125 mm reveal ht, Separate)</t>
  </si>
  <si>
    <t xml:space="preserve"> i)</t>
  </si>
  <si>
    <t>B137i</t>
  </si>
  <si>
    <t>E050A</t>
  </si>
  <si>
    <t>Catch Basin Cleaning</t>
  </si>
  <si>
    <t>CW 2140-R3</t>
  </si>
  <si>
    <t>In a Trench, Class B Type Sand  Bedding, Class 2 Backfill</t>
  </si>
  <si>
    <t>(SEE B9)</t>
  </si>
  <si>
    <t>ROADWORK - NEW CONSTRUCTION</t>
  </si>
  <si>
    <t>CW 3310-R16</t>
  </si>
  <si>
    <t>E10</t>
  </si>
  <si>
    <t>E011</t>
  </si>
  <si>
    <t>Trenchless Installation, Class B Type Sand Bedding, Class 2 Backfill</t>
  </si>
  <si>
    <t>250 mm Drainage Connection Pipe</t>
  </si>
  <si>
    <t>250 mm PVC Connecting Pipe</t>
  </si>
  <si>
    <t>Connecting to 600 mm  Sewer</t>
  </si>
  <si>
    <t>B064-72</t>
  </si>
  <si>
    <t>Slab Replacement - Early Opening (72 hour)</t>
  </si>
  <si>
    <t>B071-72</t>
  </si>
  <si>
    <t>B087-72</t>
  </si>
  <si>
    <t>B088-72</t>
  </si>
  <si>
    <t>B089-72</t>
  </si>
  <si>
    <t>B115rl</t>
  </si>
  <si>
    <t>Median Slab</t>
  </si>
  <si>
    <t>SD-227A</t>
  </si>
  <si>
    <t>C052</t>
  </si>
  <si>
    <t>Interlocking Paving Stones</t>
  </si>
  <si>
    <t xml:space="preserve"> ii)</t>
  </si>
  <si>
    <t xml:space="preserve">b) </t>
  </si>
  <si>
    <t>A.36</t>
  </si>
  <si>
    <t>A.37</t>
  </si>
  <si>
    <t>A.38</t>
  </si>
  <si>
    <t>A.39</t>
  </si>
  <si>
    <t>A.40</t>
  </si>
  <si>
    <t>A.41</t>
  </si>
  <si>
    <t>A.42</t>
  </si>
  <si>
    <t>Supplying and Placing Limestone Base Course Material</t>
  </si>
  <si>
    <t>Connecting to 300 mm Sewer</t>
  </si>
  <si>
    <t>Remove Paving Stone/Lean Mix Concrete Sidewalk</t>
  </si>
  <si>
    <t>E13</t>
  </si>
  <si>
    <t>E14</t>
  </si>
  <si>
    <t>Concrete Sidewalk c/w Paver Block Outs</t>
  </si>
  <si>
    <t>Barrier 125 mm</t>
  </si>
  <si>
    <t>E15</t>
  </si>
  <si>
    <t>Supply and Installation of Pavement Repair Fabric</t>
  </si>
  <si>
    <t>OSBORNE ST. N/B &amp; S/B REHABILITATION- BROADWAY TO ST. MARY AVE.</t>
  </si>
  <si>
    <t>B102r</t>
  </si>
  <si>
    <t>Monolithic Median Slab</t>
  </si>
  <si>
    <t>B110i</t>
  </si>
  <si>
    <t>Safety Median</t>
  </si>
  <si>
    <t>SD-226B</t>
  </si>
  <si>
    <t>Construction of 200 mm Concrete Pavement for Early Opening 24 hour (Reinforced)</t>
  </si>
  <si>
    <t>Construction of 200 mm Concrete Pavement for Early Opening 72 hour (Reinforced)</t>
  </si>
  <si>
    <t>B.31</t>
  </si>
  <si>
    <t>ELLICE AVE. MILL AND FILL - BALMORAL ST. TO MARYLAND ST.</t>
  </si>
  <si>
    <t>SHERBROOK ST. MILL AND FILL - ELLICE AVE. TO NOTRE DAME AVE.</t>
  </si>
  <si>
    <t>OSBORNE ST. MILL AND FILL - CORYDON AVE. TO DON AVE.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</si>
</sst>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color indexed="63"/>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double">
        <color indexed="8"/>
      </top>
      <bottom style="double"/>
    </border>
    <border>
      <left>
        <color indexed="63"/>
      </left>
      <right>
        <color indexed="63"/>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39">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1" fontId="0" fillId="2" borderId="25" xfId="0" applyNumberFormat="1" applyBorder="1" applyAlignment="1">
      <alignment vertical="top"/>
    </xf>
    <xf numFmtId="1" fontId="0" fillId="2" borderId="25" xfId="0" applyNumberFormat="1" applyBorder="1" applyAlignment="1">
      <alignment horizontal="center" vertical="top"/>
    </xf>
    <xf numFmtId="7" fontId="0" fillId="2" borderId="0" xfId="0" applyNumberFormat="1" applyAlignment="1">
      <alignment horizontal="right"/>
    </xf>
    <xf numFmtId="7" fontId="0" fillId="2" borderId="24" xfId="0" applyNumberFormat="1" applyBorder="1" applyAlignment="1">
      <alignment horizontal="right"/>
    </xf>
    <xf numFmtId="7" fontId="0" fillId="2" borderId="25" xfId="0" applyNumberFormat="1" applyBorder="1" applyAlignment="1">
      <alignment horizontal="right"/>
    </xf>
    <xf numFmtId="7" fontId="0" fillId="2" borderId="26"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7" fontId="0" fillId="2" borderId="21" xfId="0" applyNumberFormat="1" applyBorder="1" applyAlignment="1">
      <alignment horizontal="right"/>
    </xf>
    <xf numFmtId="7" fontId="0" fillId="2" borderId="29"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25"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26" xfId="0" applyNumberFormat="1" applyBorder="1" applyAlignment="1">
      <alignment horizontal="right" vertical="center"/>
    </xf>
    <xf numFmtId="7" fontId="0" fillId="2" borderId="30" xfId="0" applyNumberFormat="1" applyBorder="1" applyAlignment="1">
      <alignment horizontal="right"/>
    </xf>
    <xf numFmtId="0" fontId="0" fillId="2" borderId="30"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0" fillId="2" borderId="31" xfId="0" applyNumberFormat="1" applyBorder="1" applyAlignment="1">
      <alignment horizontal="center"/>
    </xf>
    <xf numFmtId="0" fontId="0" fillId="2" borderId="25" xfId="0" applyNumberFormat="1" applyBorder="1" applyAlignment="1">
      <alignment horizontal="right"/>
    </xf>
    <xf numFmtId="7" fontId="0" fillId="2" borderId="32" xfId="0" applyNumberFormat="1" applyBorder="1" applyAlignment="1">
      <alignment horizontal="right"/>
    </xf>
    <xf numFmtId="0" fontId="0" fillId="2" borderId="0" xfId="0" applyNumberFormat="1" applyBorder="1" applyAlignment="1">
      <alignment horizontal="right"/>
    </xf>
    <xf numFmtId="0" fontId="47" fillId="0" borderId="0" xfId="0" applyFont="1" applyFill="1" applyAlignment="1">
      <alignment/>
    </xf>
    <xf numFmtId="0" fontId="0" fillId="2" borderId="0" xfId="0" applyNumberFormat="1" applyAlignment="1" applyProtection="1">
      <alignment/>
      <protection/>
    </xf>
    <xf numFmtId="4" fontId="46" fillId="0" borderId="1" xfId="0" applyNumberFormat="1" applyFont="1" applyFill="1" applyBorder="1" applyAlignment="1" applyProtection="1">
      <alignment horizontal="center" vertical="top"/>
      <protection/>
    </xf>
    <xf numFmtId="0" fontId="0" fillId="2" borderId="33" xfId="0" applyNumberFormat="1" applyBorder="1" applyAlignment="1">
      <alignment horizontal="right"/>
    </xf>
    <xf numFmtId="0" fontId="0" fillId="2" borderId="34"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0" fontId="48" fillId="57" borderId="0" xfId="0" applyFont="1" applyFill="1" applyAlignment="1">
      <alignment/>
    </xf>
    <xf numFmtId="174" fontId="66" fillId="0" borderId="1" xfId="0" applyNumberFormat="1" applyFont="1" applyFill="1" applyBorder="1" applyAlignment="1" applyProtection="1">
      <alignment vertical="top" wrapText="1"/>
      <protection/>
    </xf>
    <xf numFmtId="0" fontId="13" fillId="2" borderId="0" xfId="0" applyFont="1" applyAlignment="1" applyProtection="1">
      <alignment horizontal="center" vertical="center"/>
      <protection/>
    </xf>
    <xf numFmtId="7" fontId="0" fillId="2" borderId="29" xfId="0" applyNumberFormat="1" applyBorder="1" applyAlignment="1">
      <alignment horizontal="right" vertical="center"/>
    </xf>
    <xf numFmtId="7" fontId="0" fillId="2" borderId="35" xfId="0" applyNumberFormat="1" applyBorder="1" applyAlignment="1">
      <alignment horizontal="right" vertical="center"/>
    </xf>
    <xf numFmtId="0" fontId="47" fillId="57" borderId="0" xfId="0" applyFont="1" applyFill="1" applyAlignment="1">
      <alignment vertical="top"/>
    </xf>
    <xf numFmtId="172" fontId="66" fillId="0" borderId="1" xfId="0" applyNumberFormat="1" applyFont="1" applyFill="1" applyBorder="1" applyAlignment="1" applyProtection="1">
      <alignment vertical="top" wrapText="1"/>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horizontal="centerContinuous" vertical="center"/>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0" fontId="0" fillId="2" borderId="31" xfId="0" applyNumberFormat="1" applyBorder="1" applyAlignment="1" applyProtection="1">
      <alignment horizontal="center" vertical="top"/>
      <protection/>
    </xf>
    <xf numFmtId="0" fontId="0" fillId="2" borderId="36" xfId="0" applyNumberFormat="1" applyBorder="1" applyAlignment="1" applyProtection="1">
      <alignment horizontal="center"/>
      <protection/>
    </xf>
    <xf numFmtId="0" fontId="0" fillId="2" borderId="31" xfId="0" applyNumberFormat="1" applyBorder="1" applyAlignment="1" applyProtection="1">
      <alignment horizontal="center"/>
      <protection/>
    </xf>
    <xf numFmtId="0" fontId="0" fillId="2" borderId="24" xfId="0" applyNumberFormat="1" applyBorder="1" applyAlignment="1" applyProtection="1">
      <alignment horizontal="center"/>
      <protection/>
    </xf>
    <xf numFmtId="0" fontId="0" fillId="2" borderId="37" xfId="0" applyNumberFormat="1" applyBorder="1" applyAlignment="1" applyProtection="1">
      <alignment vertical="top"/>
      <protection/>
    </xf>
    <xf numFmtId="0" fontId="0" fillId="2" borderId="38" xfId="0" applyNumberFormat="1" applyBorder="1" applyAlignment="1" applyProtection="1">
      <alignment/>
      <protection/>
    </xf>
    <xf numFmtId="0" fontId="0" fillId="2" borderId="37" xfId="0" applyNumberFormat="1" applyBorder="1" applyAlignment="1" applyProtection="1">
      <alignment horizontal="center"/>
      <protection/>
    </xf>
    <xf numFmtId="0" fontId="0" fillId="2" borderId="30" xfId="0" applyNumberFormat="1" applyBorder="1" applyAlignment="1" applyProtection="1">
      <alignment/>
      <protection/>
    </xf>
    <xf numFmtId="0" fontId="0" fillId="2" borderId="30" xfId="0" applyNumberFormat="1" applyBorder="1" applyAlignment="1" applyProtection="1">
      <alignment horizontal="center"/>
      <protection/>
    </xf>
    <xf numFmtId="0" fontId="2" fillId="2" borderId="29" xfId="0" applyNumberFormat="1" applyFont="1" applyBorder="1" applyAlignment="1" applyProtection="1">
      <alignment horizontal="center" vertical="center"/>
      <protection/>
    </xf>
    <xf numFmtId="0" fontId="2" fillId="2" borderId="27" xfId="0" applyNumberFormat="1" applyFont="1" applyBorder="1" applyAlignment="1" applyProtection="1">
      <alignment vertical="top"/>
      <protection/>
    </xf>
    <xf numFmtId="1" fontId="0" fillId="2" borderId="25" xfId="0" applyNumberFormat="1" applyBorder="1" applyAlignment="1" applyProtection="1">
      <alignment horizontal="center" vertical="top"/>
      <protection/>
    </xf>
    <xf numFmtId="0" fontId="0" fillId="2" borderId="25" xfId="0" applyNumberFormat="1" applyBorder="1" applyAlignment="1" applyProtection="1">
      <alignment horizontal="center" vertical="top"/>
      <protection/>
    </xf>
    <xf numFmtId="1" fontId="0" fillId="2" borderId="25" xfId="0" applyNumberFormat="1" applyBorder="1" applyAlignment="1" applyProtection="1">
      <alignment vertical="top"/>
      <protection/>
    </xf>
    <xf numFmtId="0" fontId="67" fillId="0" borderId="0" xfId="0" applyFont="1" applyFill="1" applyAlignment="1" applyProtection="1">
      <alignment/>
      <protection/>
    </xf>
    <xf numFmtId="0" fontId="0" fillId="2" borderId="27" xfId="0" applyNumberFormat="1" applyBorder="1" applyAlignment="1" applyProtection="1">
      <alignment horizontal="center" vertical="top"/>
      <protection/>
    </xf>
    <xf numFmtId="0" fontId="0" fillId="2" borderId="25" xfId="0" applyNumberFormat="1" applyBorder="1" applyAlignment="1" applyProtection="1">
      <alignment vertical="top"/>
      <protection/>
    </xf>
    <xf numFmtId="0" fontId="0" fillId="2" borderId="27" xfId="0" applyNumberFormat="1" applyBorder="1" applyAlignment="1" applyProtection="1">
      <alignment vertical="top"/>
      <protection/>
    </xf>
    <xf numFmtId="0" fontId="2" fillId="2" borderId="26" xfId="0" applyNumberFormat="1" applyFont="1" applyBorder="1" applyAlignment="1" applyProtection="1">
      <alignment horizontal="center" vertical="center"/>
      <protection/>
    </xf>
    <xf numFmtId="0" fontId="2" fillId="2" borderId="27" xfId="0" applyNumberFormat="1" applyFont="1" applyBorder="1" applyAlignment="1" applyProtection="1">
      <alignment horizontal="center" vertical="center"/>
      <protection/>
    </xf>
    <xf numFmtId="0" fontId="66" fillId="2" borderId="0" xfId="0" applyFont="1" applyAlignment="1" applyProtection="1">
      <alignment vertical="top" wrapText="1"/>
      <protection/>
    </xf>
    <xf numFmtId="0" fontId="0" fillId="2" borderId="39" xfId="0" applyNumberFormat="1" applyBorder="1" applyAlignment="1" applyProtection="1">
      <alignment vertical="top"/>
      <protection/>
    </xf>
    <xf numFmtId="0" fontId="4" fillId="2" borderId="40" xfId="0" applyNumberFormat="1" applyFont="1" applyBorder="1" applyAlignment="1" applyProtection="1">
      <alignment/>
      <protection/>
    </xf>
    <xf numFmtId="0" fontId="0" fillId="2" borderId="40" xfId="0" applyNumberFormat="1" applyBorder="1" applyAlignment="1" applyProtection="1">
      <alignment horizontal="center"/>
      <protection/>
    </xf>
    <xf numFmtId="0" fontId="0" fillId="2" borderId="40" xfId="0" applyNumberFormat="1" applyBorder="1" applyAlignment="1" applyProtection="1">
      <alignment/>
      <protection/>
    </xf>
    <xf numFmtId="0" fontId="0" fillId="2" borderId="41" xfId="0" applyNumberFormat="1" applyBorder="1" applyAlignment="1" applyProtection="1">
      <alignment vertical="top"/>
      <protection/>
    </xf>
    <xf numFmtId="0" fontId="0" fillId="2" borderId="21" xfId="0" applyNumberFormat="1" applyBorder="1" applyAlignment="1" applyProtection="1">
      <alignment/>
      <protection/>
    </xf>
    <xf numFmtId="0" fontId="0" fillId="2" borderId="21" xfId="0" applyNumberFormat="1" applyBorder="1" applyAlignment="1" applyProtection="1">
      <alignment horizontal="center"/>
      <protection/>
    </xf>
    <xf numFmtId="0" fontId="0" fillId="2" borderId="0" xfId="0" applyNumberFormat="1" applyAlignment="1" applyProtection="1">
      <alignment horizontal="center"/>
      <protection/>
    </xf>
    <xf numFmtId="0" fontId="2" fillId="2" borderId="27" xfId="0" applyNumberFormat="1" applyFont="1" applyBorder="1" applyAlignment="1">
      <alignment vertical="top"/>
    </xf>
    <xf numFmtId="1" fontId="0" fillId="2" borderId="0" xfId="0" applyNumberFormat="1" applyFont="1" applyAlignment="1" applyProtection="1">
      <alignment horizontal="centerContinuous" vertical="top"/>
      <protection/>
    </xf>
    <xf numFmtId="176" fontId="2" fillId="57" borderId="42" xfId="0" applyNumberFormat="1" applyFont="1" applyFill="1" applyBorder="1" applyAlignment="1" applyProtection="1">
      <alignment horizontal="center"/>
      <protection/>
    </xf>
    <xf numFmtId="4" fontId="46" fillId="57" borderId="43" xfId="0" applyNumberFormat="1" applyFont="1" applyFill="1" applyBorder="1" applyAlignment="1" applyProtection="1">
      <alignment horizontal="center" vertical="top"/>
      <protection/>
    </xf>
    <xf numFmtId="173" fontId="68" fillId="0" borderId="1" xfId="0" applyNumberFormat="1" applyFont="1" applyFill="1" applyBorder="1" applyAlignment="1" applyProtection="1">
      <alignment horizontal="center" vertical="center" wrapText="1"/>
      <protection/>
    </xf>
    <xf numFmtId="172" fontId="68" fillId="0" borderId="1" xfId="0" applyNumberFormat="1" applyFont="1" applyFill="1" applyBorder="1" applyAlignment="1" applyProtection="1">
      <alignment vertical="center" wrapText="1"/>
      <protection/>
    </xf>
    <xf numFmtId="172" fontId="66" fillId="0" borderId="1" xfId="0" applyNumberFormat="1" applyFont="1" applyFill="1" applyBorder="1" applyAlignment="1" applyProtection="1">
      <alignment horizontal="centerContinuous" wrapText="1"/>
      <protection/>
    </xf>
    <xf numFmtId="177" fontId="66" fillId="0" borderId="1" xfId="0" applyNumberFormat="1" applyFont="1" applyFill="1" applyBorder="1" applyAlignment="1" applyProtection="1">
      <alignment horizontal="centerContinuous"/>
      <protection/>
    </xf>
    <xf numFmtId="173" fontId="66" fillId="0" borderId="44" xfId="0" applyNumberFormat="1" applyFont="1" applyFill="1" applyBorder="1" applyAlignment="1" applyProtection="1">
      <alignment horizontal="left" vertical="top" wrapText="1"/>
      <protection/>
    </xf>
    <xf numFmtId="173" fontId="66" fillId="0" borderId="1" xfId="0" applyNumberFormat="1" applyFont="1" applyFill="1" applyBorder="1" applyAlignment="1" applyProtection="1">
      <alignment horizontal="left" vertical="top"/>
      <protection/>
    </xf>
    <xf numFmtId="4" fontId="46" fillId="0" borderId="0" xfId="0" applyNumberFormat="1" applyFont="1" applyFill="1" applyBorder="1" applyAlignment="1" applyProtection="1">
      <alignment horizontal="center" vertical="top" wrapText="1"/>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45" xfId="0" applyNumberFormat="1" applyFont="1" applyBorder="1" applyAlignment="1" applyProtection="1">
      <alignment horizontal="left" vertical="center" wrapText="1"/>
      <protection/>
    </xf>
    <xf numFmtId="1" fontId="3" fillId="2" borderId="46" xfId="0" applyNumberFormat="1" applyFont="1" applyBorder="1" applyAlignment="1" applyProtection="1">
      <alignment horizontal="left" vertical="center" wrapText="1"/>
      <protection/>
    </xf>
    <xf numFmtId="1" fontId="3" fillId="2" borderId="47" xfId="0" applyNumberFormat="1" applyFont="1" applyBorder="1" applyAlignment="1" applyProtection="1">
      <alignment horizontal="left" vertical="center" wrapText="1"/>
      <protection/>
    </xf>
    <xf numFmtId="1" fontId="6" fillId="2" borderId="48" xfId="0" applyNumberFormat="1" applyFont="1" applyBorder="1" applyAlignment="1" applyProtection="1">
      <alignment horizontal="left" vertical="center" wrapText="1"/>
      <protection/>
    </xf>
    <xf numFmtId="1" fontId="6" fillId="2" borderId="49" xfId="0" applyNumberFormat="1" applyFont="1" applyBorder="1" applyAlignment="1" applyProtection="1">
      <alignment horizontal="left" vertical="center" wrapText="1"/>
      <protection/>
    </xf>
    <xf numFmtId="1" fontId="6" fillId="2" borderId="50" xfId="0" applyNumberFormat="1" applyFont="1" applyBorder="1" applyAlignment="1" applyProtection="1">
      <alignment horizontal="left" vertical="center" wrapText="1"/>
      <protection/>
    </xf>
    <xf numFmtId="1" fontId="6" fillId="2" borderId="51" xfId="0" applyNumberFormat="1" applyFont="1" applyBorder="1" applyAlignment="1" applyProtection="1">
      <alignment horizontal="left" vertical="center" wrapText="1"/>
      <protection/>
    </xf>
    <xf numFmtId="1" fontId="6" fillId="2" borderId="52" xfId="0" applyNumberFormat="1" applyFont="1" applyBorder="1" applyAlignment="1" applyProtection="1">
      <alignment horizontal="left" vertical="center" wrapText="1"/>
      <protection/>
    </xf>
    <xf numFmtId="1" fontId="6" fillId="2" borderId="53" xfId="0" applyNumberFormat="1" applyFont="1" applyBorder="1" applyAlignment="1" applyProtection="1">
      <alignment horizontal="left" vertical="center" wrapText="1"/>
      <protection/>
    </xf>
    <xf numFmtId="7" fontId="0" fillId="2" borderId="54" xfId="0" applyNumberFormat="1" applyBorder="1" applyAlignment="1">
      <alignment horizontal="center"/>
    </xf>
    <xf numFmtId="7" fontId="0" fillId="2" borderId="55" xfId="0" applyNumberFormat="1" applyBorder="1" applyAlignment="1">
      <alignment horizontal="center"/>
    </xf>
    <xf numFmtId="1" fontId="6" fillId="2" borderId="35" xfId="0" applyNumberFormat="1" applyFont="1" applyBorder="1" applyAlignment="1" applyProtection="1">
      <alignment horizontal="left" vertical="center" wrapText="1"/>
      <protection/>
    </xf>
    <xf numFmtId="0" fontId="0" fillId="2" borderId="56" xfId="0" applyNumberFormat="1" applyBorder="1" applyAlignment="1" applyProtection="1">
      <alignment vertical="center" wrapText="1"/>
      <protection/>
    </xf>
    <xf numFmtId="0" fontId="0" fillId="2" borderId="57" xfId="0" applyNumberFormat="1" applyBorder="1" applyAlignment="1" applyProtection="1">
      <alignment vertical="center" wrapText="1"/>
      <protection/>
    </xf>
    <xf numFmtId="0" fontId="0" fillId="2" borderId="58" xfId="0" applyNumberFormat="1" applyBorder="1" applyAlignment="1" applyProtection="1">
      <alignment/>
      <protection/>
    </xf>
    <xf numFmtId="0" fontId="0" fillId="2" borderId="59" xfId="0" applyNumberFormat="1" applyBorder="1" applyAlignment="1" applyProtection="1">
      <alignment/>
      <protection/>
    </xf>
    <xf numFmtId="1" fontId="3" fillId="2" borderId="51" xfId="0" applyNumberFormat="1" applyFont="1" applyBorder="1" applyAlignment="1" applyProtection="1">
      <alignment horizontal="left" vertical="center" wrapText="1"/>
      <protection/>
    </xf>
    <xf numFmtId="1" fontId="3" fillId="2" borderId="52" xfId="0" applyNumberFormat="1" applyFont="1" applyBorder="1" applyAlignment="1" applyProtection="1">
      <alignment horizontal="left" vertical="center" wrapText="1"/>
      <protection/>
    </xf>
    <xf numFmtId="1" fontId="3" fillId="2" borderId="53" xfId="0" applyNumberFormat="1" applyFont="1" applyBorder="1" applyAlignment="1" applyProtection="1">
      <alignment horizontal="left" vertical="center" wrapText="1"/>
      <protection/>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47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28" customWidth="1"/>
    <col min="2" max="16384" width="8.77734375" style="28" customWidth="1"/>
  </cols>
  <sheetData>
    <row r="1" spans="1:9" ht="38.25" customHeight="1">
      <c r="A1" s="116" t="s">
        <v>25</v>
      </c>
      <c r="B1" s="117"/>
      <c r="C1" s="117"/>
      <c r="D1" s="117"/>
      <c r="E1" s="117"/>
      <c r="F1" s="117"/>
      <c r="G1" s="117"/>
      <c r="H1" s="117"/>
      <c r="I1" s="117"/>
    </row>
    <row r="2" spans="1:9" ht="20.25" customHeight="1">
      <c r="A2" s="29">
        <v>1</v>
      </c>
      <c r="B2" s="113" t="s">
        <v>30</v>
      </c>
      <c r="C2" s="113"/>
      <c r="D2" s="113"/>
      <c r="E2" s="113"/>
      <c r="F2" s="113"/>
      <c r="G2" s="113"/>
      <c r="H2" s="113"/>
      <c r="I2" s="113"/>
    </row>
    <row r="3" spans="1:9" ht="34.5" customHeight="1">
      <c r="A3" s="29">
        <v>2</v>
      </c>
      <c r="B3" s="113" t="s">
        <v>119</v>
      </c>
      <c r="C3" s="113"/>
      <c r="D3" s="113"/>
      <c r="E3" s="113"/>
      <c r="F3" s="113"/>
      <c r="G3" s="113"/>
      <c r="H3" s="113"/>
      <c r="I3" s="113"/>
    </row>
    <row r="4" spans="1:9" ht="34.5" customHeight="1">
      <c r="A4" s="29">
        <v>3</v>
      </c>
      <c r="B4" s="113" t="s">
        <v>129</v>
      </c>
      <c r="C4" s="113"/>
      <c r="D4" s="113"/>
      <c r="E4" s="113"/>
      <c r="F4" s="113"/>
      <c r="G4" s="113"/>
      <c r="H4" s="113"/>
      <c r="I4" s="113"/>
    </row>
    <row r="5" spans="1:9" ht="34.5" customHeight="1">
      <c r="A5" s="29">
        <v>4</v>
      </c>
      <c r="B5" s="113" t="s">
        <v>28</v>
      </c>
      <c r="C5" s="113"/>
      <c r="D5" s="113"/>
      <c r="E5" s="113"/>
      <c r="F5" s="113"/>
      <c r="G5" s="113"/>
      <c r="H5" s="113"/>
      <c r="I5" s="113"/>
    </row>
    <row r="6" spans="1:9" ht="19.5" customHeight="1">
      <c r="A6" s="29">
        <v>5</v>
      </c>
      <c r="B6" s="115" t="s">
        <v>127</v>
      </c>
      <c r="C6" s="109"/>
      <c r="D6" s="109"/>
      <c r="E6" s="109"/>
      <c r="F6" s="109"/>
      <c r="G6" s="109"/>
      <c r="H6" s="109"/>
      <c r="I6" s="109"/>
    </row>
    <row r="7" spans="1:9" ht="19.5" customHeight="1">
      <c r="A7" s="29">
        <v>6</v>
      </c>
      <c r="B7" s="115" t="s">
        <v>135</v>
      </c>
      <c r="C7" s="109"/>
      <c r="D7" s="109"/>
      <c r="E7" s="109"/>
      <c r="F7" s="109"/>
      <c r="G7" s="109"/>
      <c r="H7" s="109"/>
      <c r="I7" s="109"/>
    </row>
    <row r="8" spans="1:9" ht="28.5" customHeight="1">
      <c r="A8" s="29">
        <v>7</v>
      </c>
      <c r="B8" s="115" t="s">
        <v>126</v>
      </c>
      <c r="C8" s="109"/>
      <c r="D8" s="109"/>
      <c r="E8" s="109"/>
      <c r="F8" s="109"/>
      <c r="G8" s="109"/>
      <c r="H8" s="109"/>
      <c r="I8" s="109"/>
    </row>
    <row r="9" spans="1:9" ht="19.5" customHeight="1">
      <c r="A9" s="29">
        <v>8</v>
      </c>
      <c r="B9" s="115" t="s">
        <v>133</v>
      </c>
      <c r="C9" s="109"/>
      <c r="D9" s="109"/>
      <c r="E9" s="109"/>
      <c r="F9" s="109"/>
      <c r="G9" s="109"/>
      <c r="H9" s="109"/>
      <c r="I9" s="109"/>
    </row>
    <row r="10" spans="1:9" ht="66" customHeight="1">
      <c r="A10" s="29"/>
      <c r="B10" s="118" t="s">
        <v>120</v>
      </c>
      <c r="C10" s="119"/>
      <c r="D10" s="119"/>
      <c r="E10" s="119"/>
      <c r="F10" s="119"/>
      <c r="G10" s="119"/>
      <c r="H10" s="119"/>
      <c r="I10" s="119"/>
    </row>
    <row r="11" spans="1:9" ht="31.5" customHeight="1">
      <c r="A11" s="29">
        <v>9</v>
      </c>
      <c r="B11" s="108" t="s">
        <v>132</v>
      </c>
      <c r="C11" s="109"/>
      <c r="D11" s="109"/>
      <c r="E11" s="109"/>
      <c r="F11" s="109"/>
      <c r="G11" s="109"/>
      <c r="H11" s="109"/>
      <c r="I11" s="109"/>
    </row>
    <row r="12" spans="1:9" ht="20.25" customHeight="1">
      <c r="A12" s="29">
        <v>10</v>
      </c>
      <c r="B12" s="108" t="s">
        <v>27</v>
      </c>
      <c r="C12" s="109"/>
      <c r="D12" s="109"/>
      <c r="E12" s="109"/>
      <c r="F12" s="109"/>
      <c r="G12" s="109"/>
      <c r="H12" s="109"/>
      <c r="I12" s="109"/>
    </row>
    <row r="13" spans="1:9" ht="45.75" customHeight="1">
      <c r="A13" s="29">
        <v>11</v>
      </c>
      <c r="B13" s="108" t="s">
        <v>32</v>
      </c>
      <c r="C13" s="109"/>
      <c r="D13" s="109"/>
      <c r="E13" s="109"/>
      <c r="F13" s="109"/>
      <c r="G13" s="109"/>
      <c r="H13" s="109"/>
      <c r="I13" s="109"/>
    </row>
    <row r="14" spans="1:9" ht="36" customHeight="1">
      <c r="A14" s="29">
        <v>12</v>
      </c>
      <c r="B14" s="108" t="s">
        <v>121</v>
      </c>
      <c r="C14" s="109"/>
      <c r="D14" s="109"/>
      <c r="E14" s="109"/>
      <c r="F14" s="109"/>
      <c r="G14" s="109"/>
      <c r="H14" s="109"/>
      <c r="I14" s="109"/>
    </row>
    <row r="15" spans="1:9" ht="31.5" customHeight="1">
      <c r="A15" s="29">
        <v>13</v>
      </c>
      <c r="B15" s="114" t="s">
        <v>122</v>
      </c>
      <c r="C15" s="109"/>
      <c r="D15" s="109"/>
      <c r="E15" s="109"/>
      <c r="F15" s="109"/>
      <c r="G15" s="109"/>
      <c r="H15" s="109"/>
      <c r="I15" s="109"/>
    </row>
    <row r="16" spans="1:9" ht="36" customHeight="1">
      <c r="A16" s="29">
        <v>14</v>
      </c>
      <c r="B16" s="114" t="s">
        <v>29</v>
      </c>
      <c r="C16" s="109"/>
      <c r="D16" s="109"/>
      <c r="E16" s="109"/>
      <c r="F16" s="109"/>
      <c r="G16" s="109"/>
      <c r="H16" s="109"/>
      <c r="I16" s="109"/>
    </row>
    <row r="17" spans="1:9" ht="19.5" customHeight="1">
      <c r="A17" s="29">
        <v>15</v>
      </c>
      <c r="B17" s="108" t="s">
        <v>118</v>
      </c>
      <c r="C17" s="109"/>
      <c r="D17" s="109"/>
      <c r="E17" s="109"/>
      <c r="F17" s="109"/>
      <c r="G17" s="109"/>
      <c r="H17" s="109"/>
      <c r="I17" s="109"/>
    </row>
    <row r="18" spans="1:9" ht="19.5" customHeight="1">
      <c r="A18" s="29">
        <v>16</v>
      </c>
      <c r="B18" s="108" t="s">
        <v>131</v>
      </c>
      <c r="C18" s="109"/>
      <c r="D18" s="109"/>
      <c r="E18" s="109"/>
      <c r="F18" s="109"/>
      <c r="G18" s="109"/>
      <c r="H18" s="109"/>
      <c r="I18" s="109"/>
    </row>
    <row r="19" spans="1:9" ht="19.5" customHeight="1">
      <c r="A19" s="29">
        <v>17</v>
      </c>
      <c r="B19" s="108" t="s">
        <v>26</v>
      </c>
      <c r="C19" s="109"/>
      <c r="D19" s="109"/>
      <c r="E19" s="109"/>
      <c r="F19" s="109"/>
      <c r="G19" s="109"/>
      <c r="H19" s="109"/>
      <c r="I19" s="109"/>
    </row>
    <row r="20" spans="1:9" ht="28.5" customHeight="1">
      <c r="A20" s="29">
        <v>18</v>
      </c>
      <c r="B20" s="108" t="s">
        <v>130</v>
      </c>
      <c r="C20" s="110"/>
      <c r="D20" s="110"/>
      <c r="E20" s="110"/>
      <c r="F20" s="110"/>
      <c r="G20" s="110"/>
      <c r="H20" s="110"/>
      <c r="I20" s="110"/>
    </row>
    <row r="21" spans="1:9" ht="28.5" customHeight="1">
      <c r="A21" s="29">
        <v>19</v>
      </c>
      <c r="B21" s="108" t="s">
        <v>128</v>
      </c>
      <c r="C21" s="110"/>
      <c r="D21" s="110"/>
      <c r="E21" s="110"/>
      <c r="F21" s="110"/>
      <c r="G21" s="110"/>
      <c r="H21" s="110"/>
      <c r="I21" s="110"/>
    </row>
    <row r="22" spans="1:9" ht="28.5" customHeight="1">
      <c r="A22" s="29">
        <v>20</v>
      </c>
      <c r="B22" s="108" t="s">
        <v>134</v>
      </c>
      <c r="C22" s="110"/>
      <c r="D22" s="110"/>
      <c r="E22" s="110"/>
      <c r="F22" s="110"/>
      <c r="G22" s="110"/>
      <c r="H22" s="110"/>
      <c r="I22" s="110"/>
    </row>
    <row r="23" spans="1:9" ht="31.5" customHeight="1">
      <c r="A23" s="29">
        <v>21</v>
      </c>
      <c r="B23" s="108" t="s">
        <v>123</v>
      </c>
      <c r="C23" s="109"/>
      <c r="D23" s="109"/>
      <c r="E23" s="109"/>
      <c r="F23" s="109"/>
      <c r="G23" s="109"/>
      <c r="H23" s="109"/>
      <c r="I23" s="109"/>
    </row>
    <row r="24" spans="1:9" ht="33" customHeight="1">
      <c r="A24" s="29">
        <v>22</v>
      </c>
      <c r="B24" s="111" t="s">
        <v>125</v>
      </c>
      <c r="C24" s="112"/>
      <c r="D24" s="112"/>
      <c r="E24" s="112"/>
      <c r="F24" s="112"/>
      <c r="G24" s="112"/>
      <c r="H24" s="112"/>
      <c r="I24" s="112"/>
    </row>
    <row r="25" spans="1:9" ht="17.25" customHeight="1">
      <c r="A25" s="29">
        <v>23</v>
      </c>
      <c r="B25" s="111" t="s">
        <v>124</v>
      </c>
      <c r="C25" s="112"/>
      <c r="D25" s="112"/>
      <c r="E25" s="112"/>
      <c r="F25" s="112"/>
      <c r="G25" s="112"/>
      <c r="H25" s="112"/>
      <c r="I25" s="112"/>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J323"/>
  <sheetViews>
    <sheetView showZeros="0" tabSelected="1" showOutlineSymbols="0" view="pageBreakPreview" zoomScale="75" zoomScaleNormal="75" zoomScaleSheetLayoutView="75" workbookViewId="0" topLeftCell="B1">
      <selection activeCell="G12" sqref="G12"/>
    </sheetView>
  </sheetViews>
  <sheetFormatPr defaultColWidth="8.88671875" defaultRowHeight="15"/>
  <cols>
    <col min="1" max="1" width="7.88671875" style="9" hidden="1" customWidth="1"/>
    <col min="2" max="2" width="8.77734375" style="66" customWidth="1"/>
    <col min="3" max="3" width="36.77734375" style="35" customWidth="1"/>
    <col min="4" max="4" width="12.77734375" style="96" customWidth="1"/>
    <col min="5" max="5" width="6.77734375" style="35" customWidth="1"/>
    <col min="6" max="6" width="11.77734375" style="35" customWidth="1"/>
    <col min="7" max="7" width="11.77734375" style="9" customWidth="1"/>
    <col min="8" max="8" width="16.77734375" style="9" customWidth="1"/>
  </cols>
  <sheetData>
    <row r="1" spans="1:8" ht="15">
      <c r="A1" s="16"/>
      <c r="B1" s="63" t="s">
        <v>0</v>
      </c>
      <c r="C1" s="64"/>
      <c r="D1" s="64"/>
      <c r="E1" s="64"/>
      <c r="F1" s="64"/>
      <c r="G1" s="16"/>
      <c r="H1" s="15"/>
    </row>
    <row r="2" spans="1:8" ht="15">
      <c r="A2" s="14"/>
      <c r="B2" s="98" t="s">
        <v>371</v>
      </c>
      <c r="C2" s="65"/>
      <c r="D2" s="65"/>
      <c r="E2" s="65"/>
      <c r="F2" s="65"/>
      <c r="G2" s="14"/>
      <c r="H2" s="1"/>
    </row>
    <row r="3" spans="1:8" ht="15">
      <c r="A3" s="5"/>
      <c r="B3" s="66" t="s">
        <v>1</v>
      </c>
      <c r="C3" s="67"/>
      <c r="D3" s="67"/>
      <c r="E3" s="67"/>
      <c r="F3" s="67"/>
      <c r="G3" s="20"/>
      <c r="H3" s="19"/>
    </row>
    <row r="4" spans="1:8" ht="15">
      <c r="A4" s="30" t="s">
        <v>24</v>
      </c>
      <c r="B4" s="68" t="s">
        <v>3</v>
      </c>
      <c r="C4" s="69" t="s">
        <v>4</v>
      </c>
      <c r="D4" s="70" t="s">
        <v>5</v>
      </c>
      <c r="E4" s="71" t="s">
        <v>6</v>
      </c>
      <c r="F4" s="71" t="s">
        <v>7</v>
      </c>
      <c r="G4" s="6" t="s">
        <v>8</v>
      </c>
      <c r="H4" s="2" t="s">
        <v>9</v>
      </c>
    </row>
    <row r="5" spans="1:8" ht="15" thickBot="1">
      <c r="A5" s="11"/>
      <c r="B5" s="72"/>
      <c r="C5" s="73"/>
      <c r="D5" s="74" t="s">
        <v>10</v>
      </c>
      <c r="E5" s="75"/>
      <c r="F5" s="76" t="s">
        <v>11</v>
      </c>
      <c r="G5" s="26"/>
      <c r="H5" s="27"/>
    </row>
    <row r="6" spans="1:8" s="24" customFormat="1" ht="30" customHeight="1" thickBot="1" thickTop="1">
      <c r="A6" s="22"/>
      <c r="B6" s="77" t="s">
        <v>12</v>
      </c>
      <c r="C6" s="131" t="s">
        <v>409</v>
      </c>
      <c r="D6" s="132"/>
      <c r="E6" s="132"/>
      <c r="F6" s="133"/>
      <c r="G6" s="60"/>
      <c r="H6" s="59" t="s">
        <v>2</v>
      </c>
    </row>
    <row r="7" spans="1:8" ht="36" customHeight="1" thickTop="1">
      <c r="A7" s="7"/>
      <c r="B7" s="78"/>
      <c r="C7" s="17" t="s">
        <v>18</v>
      </c>
      <c r="D7" s="79"/>
      <c r="E7" s="80" t="s">
        <v>2</v>
      </c>
      <c r="F7" s="80" t="s">
        <v>2</v>
      </c>
      <c r="G7" s="7" t="s">
        <v>2</v>
      </c>
      <c r="H7" s="10"/>
    </row>
    <row r="8" spans="1:8" s="47" customFormat="1" ht="30" customHeight="1">
      <c r="A8" s="39" t="s">
        <v>136</v>
      </c>
      <c r="B8" s="40" t="s">
        <v>359</v>
      </c>
      <c r="C8" s="41" t="s">
        <v>137</v>
      </c>
      <c r="D8" s="42" t="s">
        <v>320</v>
      </c>
      <c r="E8" s="43" t="s">
        <v>33</v>
      </c>
      <c r="F8" s="44">
        <v>45</v>
      </c>
      <c r="G8" s="45"/>
      <c r="H8" s="46">
        <f>ROUND(G8*F8,2)</f>
        <v>0</v>
      </c>
    </row>
    <row r="9" spans="1:8" s="49" customFormat="1" ht="30" customHeight="1">
      <c r="A9" s="48" t="s">
        <v>138</v>
      </c>
      <c r="B9" s="40" t="s">
        <v>34</v>
      </c>
      <c r="C9" s="41" t="s">
        <v>139</v>
      </c>
      <c r="D9" s="42" t="s">
        <v>320</v>
      </c>
      <c r="E9" s="43" t="s">
        <v>35</v>
      </c>
      <c r="F9" s="44">
        <v>120</v>
      </c>
      <c r="G9" s="45"/>
      <c r="H9" s="46">
        <f>ROUND(G9*F9,2)</f>
        <v>0</v>
      </c>
    </row>
    <row r="10" spans="1:8" s="47" customFormat="1" ht="32.25" customHeight="1">
      <c r="A10" s="48" t="s">
        <v>140</v>
      </c>
      <c r="B10" s="40" t="s">
        <v>141</v>
      </c>
      <c r="C10" s="41" t="s">
        <v>142</v>
      </c>
      <c r="D10" s="42" t="s">
        <v>320</v>
      </c>
      <c r="E10" s="43"/>
      <c r="F10" s="44"/>
      <c r="G10" s="50"/>
      <c r="H10" s="46"/>
    </row>
    <row r="11" spans="1:8" s="47" customFormat="1" ht="42" customHeight="1">
      <c r="A11" s="39" t="s">
        <v>321</v>
      </c>
      <c r="B11" s="51" t="s">
        <v>36</v>
      </c>
      <c r="C11" s="41" t="s">
        <v>322</v>
      </c>
      <c r="D11" s="52" t="s">
        <v>2</v>
      </c>
      <c r="E11" s="43" t="s">
        <v>37</v>
      </c>
      <c r="F11" s="44">
        <v>85</v>
      </c>
      <c r="G11" s="45"/>
      <c r="H11" s="46">
        <f>ROUND(G11*F11,2)</f>
        <v>0</v>
      </c>
    </row>
    <row r="12" spans="1:8" s="47" customFormat="1" ht="63" customHeight="1">
      <c r="A12" s="48" t="s">
        <v>38</v>
      </c>
      <c r="B12" s="40" t="s">
        <v>143</v>
      </c>
      <c r="C12" s="41" t="s">
        <v>400</v>
      </c>
      <c r="D12" s="42" t="s">
        <v>320</v>
      </c>
      <c r="E12" s="43" t="s">
        <v>33</v>
      </c>
      <c r="F12" s="44">
        <v>10</v>
      </c>
      <c r="G12" s="45"/>
      <c r="H12" s="46">
        <f>ROUND(G12*F12,2)</f>
        <v>0</v>
      </c>
    </row>
    <row r="13" spans="1:8" s="49" customFormat="1" ht="30" customHeight="1">
      <c r="A13" s="39" t="s">
        <v>39</v>
      </c>
      <c r="B13" s="40" t="s">
        <v>144</v>
      </c>
      <c r="C13" s="41" t="s">
        <v>40</v>
      </c>
      <c r="D13" s="42" t="s">
        <v>320</v>
      </c>
      <c r="E13" s="43" t="s">
        <v>35</v>
      </c>
      <c r="F13" s="44">
        <v>380</v>
      </c>
      <c r="G13" s="45"/>
      <c r="H13" s="46">
        <f>ROUND(G13*F13,2)</f>
        <v>0</v>
      </c>
    </row>
    <row r="14" spans="1:8" ht="36" customHeight="1">
      <c r="A14" s="7"/>
      <c r="B14" s="97"/>
      <c r="C14" s="18" t="s">
        <v>19</v>
      </c>
      <c r="D14" s="4"/>
      <c r="E14" s="3"/>
      <c r="F14" s="4"/>
      <c r="G14" s="7"/>
      <c r="H14" s="10"/>
    </row>
    <row r="15" spans="1:10" s="47" customFormat="1" ht="30" customHeight="1">
      <c r="A15" s="53" t="s">
        <v>81</v>
      </c>
      <c r="B15" s="40" t="s">
        <v>145</v>
      </c>
      <c r="C15" s="41" t="s">
        <v>83</v>
      </c>
      <c r="D15" s="42" t="s">
        <v>320</v>
      </c>
      <c r="E15" s="43"/>
      <c r="F15" s="44"/>
      <c r="G15" s="50"/>
      <c r="H15" s="46"/>
      <c r="I15" s="58" t="str">
        <f ca="1">CELL("format",$G15)</f>
        <v>G</v>
      </c>
      <c r="J15" s="58" t="str">
        <f ca="1">CELL("format",$H15)</f>
        <v>C2</v>
      </c>
    </row>
    <row r="16" spans="1:10" s="49" customFormat="1" ht="30" customHeight="1">
      <c r="A16" s="53" t="s">
        <v>84</v>
      </c>
      <c r="B16" s="51" t="s">
        <v>36</v>
      </c>
      <c r="C16" s="41" t="s">
        <v>85</v>
      </c>
      <c r="D16" s="52" t="s">
        <v>2</v>
      </c>
      <c r="E16" s="43" t="s">
        <v>35</v>
      </c>
      <c r="F16" s="44">
        <v>1900</v>
      </c>
      <c r="G16" s="45"/>
      <c r="H16" s="46">
        <f>ROUND(G16*F16,2)</f>
        <v>0</v>
      </c>
      <c r="I16" s="58" t="str">
        <f ca="1">CELL("format",$G16)</f>
        <v>C2</v>
      </c>
      <c r="J16" s="58" t="str">
        <f ca="1">CELL("format",$H16)</f>
        <v>C2</v>
      </c>
    </row>
    <row r="17" spans="1:8" s="49" customFormat="1" ht="43.5" customHeight="1">
      <c r="A17" s="53" t="s">
        <v>324</v>
      </c>
      <c r="B17" s="40" t="s">
        <v>146</v>
      </c>
      <c r="C17" s="41" t="s">
        <v>325</v>
      </c>
      <c r="D17" s="52" t="s">
        <v>323</v>
      </c>
      <c r="E17" s="43"/>
      <c r="F17" s="44"/>
      <c r="G17" s="50"/>
      <c r="H17" s="46"/>
    </row>
    <row r="18" spans="1:8" s="49" customFormat="1" ht="43.5" customHeight="1">
      <c r="A18" s="53" t="s">
        <v>345</v>
      </c>
      <c r="B18" s="51" t="s">
        <v>36</v>
      </c>
      <c r="C18" s="41" t="s">
        <v>307</v>
      </c>
      <c r="D18" s="52" t="s">
        <v>2</v>
      </c>
      <c r="E18" s="43" t="s">
        <v>35</v>
      </c>
      <c r="F18" s="44">
        <v>100</v>
      </c>
      <c r="G18" s="45"/>
      <c r="H18" s="46">
        <f>ROUND(G18*F18,2)</f>
        <v>0</v>
      </c>
    </row>
    <row r="19" spans="1:8" s="49" customFormat="1" ht="43.5" customHeight="1">
      <c r="A19" s="53" t="s">
        <v>326</v>
      </c>
      <c r="B19" s="40" t="s">
        <v>147</v>
      </c>
      <c r="C19" s="41" t="s">
        <v>327</v>
      </c>
      <c r="D19" s="52" t="s">
        <v>323</v>
      </c>
      <c r="E19" s="43"/>
      <c r="F19" s="44"/>
      <c r="G19" s="50"/>
      <c r="H19" s="46"/>
    </row>
    <row r="20" spans="1:8" s="49" customFormat="1" ht="43.5" customHeight="1">
      <c r="A20" s="53" t="s">
        <v>347</v>
      </c>
      <c r="B20" s="51" t="s">
        <v>36</v>
      </c>
      <c r="C20" s="41" t="s">
        <v>309</v>
      </c>
      <c r="D20" s="52" t="s">
        <v>2</v>
      </c>
      <c r="E20" s="43" t="s">
        <v>35</v>
      </c>
      <c r="F20" s="44">
        <v>10</v>
      </c>
      <c r="G20" s="45"/>
      <c r="H20" s="46">
        <f>ROUND(G20*F20,2)</f>
        <v>0</v>
      </c>
    </row>
    <row r="21" spans="1:8" s="49" customFormat="1" ht="43.5" customHeight="1">
      <c r="A21" s="53" t="s">
        <v>348</v>
      </c>
      <c r="B21" s="51" t="s">
        <v>42</v>
      </c>
      <c r="C21" s="41" t="s">
        <v>310</v>
      </c>
      <c r="D21" s="52" t="s">
        <v>2</v>
      </c>
      <c r="E21" s="43" t="s">
        <v>35</v>
      </c>
      <c r="F21" s="44">
        <v>10</v>
      </c>
      <c r="G21" s="45"/>
      <c r="H21" s="46">
        <f>ROUND(G21*F21,2)</f>
        <v>0</v>
      </c>
    </row>
    <row r="22" spans="1:8" s="49" customFormat="1" ht="43.5" customHeight="1">
      <c r="A22" s="53" t="s">
        <v>349</v>
      </c>
      <c r="B22" s="51" t="s">
        <v>55</v>
      </c>
      <c r="C22" s="41" t="s">
        <v>311</v>
      </c>
      <c r="D22" s="52" t="s">
        <v>2</v>
      </c>
      <c r="E22" s="43" t="s">
        <v>35</v>
      </c>
      <c r="F22" s="44">
        <v>20</v>
      </c>
      <c r="G22" s="45"/>
      <c r="H22" s="46">
        <f>ROUND(G22*F22,2)</f>
        <v>0</v>
      </c>
    </row>
    <row r="23" spans="1:8" s="49" customFormat="1" ht="43.5" customHeight="1">
      <c r="A23" s="53" t="s">
        <v>380</v>
      </c>
      <c r="B23" s="40" t="s">
        <v>148</v>
      </c>
      <c r="C23" s="41" t="s">
        <v>381</v>
      </c>
      <c r="D23" s="52" t="s">
        <v>323</v>
      </c>
      <c r="E23" s="43"/>
      <c r="F23" s="44"/>
      <c r="G23" s="50"/>
      <c r="H23" s="46"/>
    </row>
    <row r="24" spans="1:8" s="49" customFormat="1" ht="43.5" customHeight="1">
      <c r="A24" s="53" t="s">
        <v>382</v>
      </c>
      <c r="B24" s="51" t="s">
        <v>36</v>
      </c>
      <c r="C24" s="41" t="s">
        <v>307</v>
      </c>
      <c r="D24" s="52" t="s">
        <v>2</v>
      </c>
      <c r="E24" s="43" t="s">
        <v>35</v>
      </c>
      <c r="F24" s="44">
        <v>400</v>
      </c>
      <c r="G24" s="45"/>
      <c r="H24" s="46">
        <f>ROUND(G24*F24,2)</f>
        <v>0</v>
      </c>
    </row>
    <row r="25" spans="1:8" s="49" customFormat="1" ht="43.5" customHeight="1">
      <c r="A25" s="53" t="s">
        <v>246</v>
      </c>
      <c r="B25" s="106" t="s">
        <v>149</v>
      </c>
      <c r="C25" s="41" t="s">
        <v>43</v>
      </c>
      <c r="D25" s="52" t="s">
        <v>323</v>
      </c>
      <c r="E25" s="43"/>
      <c r="F25" s="44"/>
      <c r="G25" s="50"/>
      <c r="H25" s="46"/>
    </row>
    <row r="26" spans="1:8" s="49" customFormat="1" ht="43.5" customHeight="1">
      <c r="A26" s="53" t="s">
        <v>383</v>
      </c>
      <c r="B26" s="51" t="s">
        <v>36</v>
      </c>
      <c r="C26" s="41" t="s">
        <v>309</v>
      </c>
      <c r="D26" s="52" t="s">
        <v>2</v>
      </c>
      <c r="E26" s="43" t="s">
        <v>35</v>
      </c>
      <c r="F26" s="44">
        <v>45</v>
      </c>
      <c r="G26" s="45"/>
      <c r="H26" s="46">
        <f>ROUND(G26*F26,2)</f>
        <v>0</v>
      </c>
    </row>
    <row r="27" spans="1:8" s="49" customFormat="1" ht="43.5" customHeight="1">
      <c r="A27" s="53" t="s">
        <v>384</v>
      </c>
      <c r="B27" s="51" t="s">
        <v>42</v>
      </c>
      <c r="C27" s="41" t="s">
        <v>310</v>
      </c>
      <c r="D27" s="52" t="s">
        <v>2</v>
      </c>
      <c r="E27" s="43" t="s">
        <v>35</v>
      </c>
      <c r="F27" s="44">
        <v>40</v>
      </c>
      <c r="G27" s="45"/>
      <c r="H27" s="46">
        <f>ROUND(G27*F27,2)</f>
        <v>0</v>
      </c>
    </row>
    <row r="28" spans="1:8" s="49" customFormat="1" ht="43.5" customHeight="1">
      <c r="A28" s="53" t="s">
        <v>385</v>
      </c>
      <c r="B28" s="51" t="s">
        <v>55</v>
      </c>
      <c r="C28" s="41" t="s">
        <v>311</v>
      </c>
      <c r="D28" s="52" t="s">
        <v>2</v>
      </c>
      <c r="E28" s="43" t="s">
        <v>35</v>
      </c>
      <c r="F28" s="44">
        <v>70</v>
      </c>
      <c r="G28" s="45"/>
      <c r="H28" s="46">
        <f>ROUND(G28*F28,2)</f>
        <v>0</v>
      </c>
    </row>
    <row r="29" spans="1:8" s="49" customFormat="1" ht="43.5" customHeight="1">
      <c r="A29" s="53" t="s">
        <v>44</v>
      </c>
      <c r="B29" s="40" t="s">
        <v>151</v>
      </c>
      <c r="C29" s="41" t="s">
        <v>45</v>
      </c>
      <c r="D29" s="52" t="s">
        <v>323</v>
      </c>
      <c r="E29" s="43"/>
      <c r="F29" s="44"/>
      <c r="G29" s="50"/>
      <c r="H29" s="46"/>
    </row>
    <row r="30" spans="1:8" s="49" customFormat="1" ht="30" customHeight="1">
      <c r="A30" s="53" t="s">
        <v>46</v>
      </c>
      <c r="B30" s="51" t="s">
        <v>36</v>
      </c>
      <c r="C30" s="41" t="s">
        <v>47</v>
      </c>
      <c r="D30" s="52" t="s">
        <v>2</v>
      </c>
      <c r="E30" s="43" t="s">
        <v>41</v>
      </c>
      <c r="F30" s="44">
        <v>850</v>
      </c>
      <c r="G30" s="45"/>
      <c r="H30" s="46">
        <f>ROUND(G30*F30,2)</f>
        <v>0</v>
      </c>
    </row>
    <row r="31" spans="1:8" s="49" customFormat="1" ht="30" customHeight="1">
      <c r="A31" s="53" t="s">
        <v>48</v>
      </c>
      <c r="B31" s="40" t="s">
        <v>164</v>
      </c>
      <c r="C31" s="41" t="s">
        <v>49</v>
      </c>
      <c r="D31" s="52" t="s">
        <v>323</v>
      </c>
      <c r="E31" s="43"/>
      <c r="F31" s="44"/>
      <c r="G31" s="50"/>
      <c r="H31" s="46"/>
    </row>
    <row r="32" spans="1:8" s="49" customFormat="1" ht="30" customHeight="1">
      <c r="A32" s="53" t="s">
        <v>50</v>
      </c>
      <c r="B32" s="51" t="s">
        <v>36</v>
      </c>
      <c r="C32" s="41" t="s">
        <v>51</v>
      </c>
      <c r="D32" s="52" t="s">
        <v>2</v>
      </c>
      <c r="E32" s="43" t="s">
        <v>41</v>
      </c>
      <c r="F32" s="44">
        <v>1050</v>
      </c>
      <c r="G32" s="45"/>
      <c r="H32" s="46">
        <f>ROUND(G32*F32,2)</f>
        <v>0</v>
      </c>
    </row>
    <row r="33" spans="1:8" s="47" customFormat="1" ht="43.5" customHeight="1">
      <c r="A33" s="53" t="s">
        <v>250</v>
      </c>
      <c r="B33" s="40" t="s">
        <v>175</v>
      </c>
      <c r="C33" s="41" t="s">
        <v>252</v>
      </c>
      <c r="D33" s="52" t="s">
        <v>152</v>
      </c>
      <c r="E33" s="43"/>
      <c r="F33" s="44"/>
      <c r="G33" s="50"/>
      <c r="H33" s="46"/>
    </row>
    <row r="34" spans="1:8" s="49" customFormat="1" ht="30" customHeight="1">
      <c r="A34" s="53" t="s">
        <v>410</v>
      </c>
      <c r="B34" s="51" t="s">
        <v>36</v>
      </c>
      <c r="C34" s="41" t="s">
        <v>411</v>
      </c>
      <c r="D34" s="52" t="s">
        <v>2</v>
      </c>
      <c r="E34" s="43" t="s">
        <v>35</v>
      </c>
      <c r="F34" s="44">
        <v>80</v>
      </c>
      <c r="G34" s="45"/>
      <c r="H34" s="46">
        <f>ROUND(G34*F34,2)</f>
        <v>0</v>
      </c>
    </row>
    <row r="35" spans="1:8" s="49" customFormat="1" ht="30" customHeight="1">
      <c r="A35" s="53" t="s">
        <v>253</v>
      </c>
      <c r="B35" s="51" t="s">
        <v>42</v>
      </c>
      <c r="C35" s="41" t="s">
        <v>154</v>
      </c>
      <c r="D35" s="52" t="s">
        <v>2</v>
      </c>
      <c r="E35" s="43" t="s">
        <v>35</v>
      </c>
      <c r="F35" s="44">
        <v>870</v>
      </c>
      <c r="G35" s="45"/>
      <c r="H35" s="46">
        <f>ROUND(G35*F35,2)</f>
        <v>0</v>
      </c>
    </row>
    <row r="36" spans="1:8" s="47" customFormat="1" ht="43.5" customHeight="1">
      <c r="A36" s="53" t="s">
        <v>254</v>
      </c>
      <c r="B36" s="40" t="s">
        <v>181</v>
      </c>
      <c r="C36" s="41" t="s">
        <v>256</v>
      </c>
      <c r="D36" s="52" t="s">
        <v>152</v>
      </c>
      <c r="E36" s="43"/>
      <c r="F36" s="44"/>
      <c r="G36" s="50"/>
      <c r="H36" s="46"/>
    </row>
    <row r="37" spans="1:8" s="49" customFormat="1" ht="30" customHeight="1">
      <c r="A37" s="53" t="s">
        <v>412</v>
      </c>
      <c r="B37" s="51" t="s">
        <v>36</v>
      </c>
      <c r="C37" s="41" t="s">
        <v>413</v>
      </c>
      <c r="D37" s="52" t="s">
        <v>414</v>
      </c>
      <c r="E37" s="43" t="s">
        <v>35</v>
      </c>
      <c r="F37" s="44">
        <v>80</v>
      </c>
      <c r="G37" s="45"/>
      <c r="H37" s="46">
        <f>ROUND(G37*F37,2)</f>
        <v>0</v>
      </c>
    </row>
    <row r="38" spans="1:8" s="47" customFormat="1" ht="43.5" customHeight="1">
      <c r="A38" s="53" t="s">
        <v>150</v>
      </c>
      <c r="B38" s="40" t="s">
        <v>183</v>
      </c>
      <c r="C38" s="41" t="s">
        <v>52</v>
      </c>
      <c r="D38" s="52" t="s">
        <v>152</v>
      </c>
      <c r="E38" s="43"/>
      <c r="F38" s="44"/>
      <c r="G38" s="50"/>
      <c r="H38" s="46"/>
    </row>
    <row r="39" spans="1:8" s="49" customFormat="1" ht="30" customHeight="1">
      <c r="A39" s="53" t="s">
        <v>386</v>
      </c>
      <c r="B39" s="51" t="s">
        <v>36</v>
      </c>
      <c r="C39" s="41" t="s">
        <v>387</v>
      </c>
      <c r="D39" s="52" t="s">
        <v>388</v>
      </c>
      <c r="E39" s="43" t="s">
        <v>35</v>
      </c>
      <c r="F39" s="44">
        <v>45</v>
      </c>
      <c r="G39" s="45"/>
      <c r="H39" s="46">
        <f>ROUND(G39*F39,2)</f>
        <v>0</v>
      </c>
    </row>
    <row r="40" spans="1:8" s="49" customFormat="1" ht="30" customHeight="1">
      <c r="A40" s="53" t="s">
        <v>153</v>
      </c>
      <c r="B40" s="51" t="s">
        <v>391</v>
      </c>
      <c r="C40" s="41" t="s">
        <v>154</v>
      </c>
      <c r="D40" s="52" t="s">
        <v>53</v>
      </c>
      <c r="E40" s="43"/>
      <c r="F40" s="44"/>
      <c r="G40" s="50"/>
      <c r="H40" s="46"/>
    </row>
    <row r="41" spans="1:8" s="49" customFormat="1" ht="30" customHeight="1">
      <c r="A41" s="53" t="s">
        <v>158</v>
      </c>
      <c r="B41" s="54" t="s">
        <v>156</v>
      </c>
      <c r="C41" s="41" t="s">
        <v>160</v>
      </c>
      <c r="D41" s="52"/>
      <c r="E41" s="43" t="s">
        <v>35</v>
      </c>
      <c r="F41" s="44">
        <v>70</v>
      </c>
      <c r="G41" s="45"/>
      <c r="H41" s="46">
        <f>ROUND(G41*F41,2)</f>
        <v>0</v>
      </c>
    </row>
    <row r="42" spans="1:8" s="49" customFormat="1" ht="30" customHeight="1">
      <c r="A42" s="53" t="s">
        <v>315</v>
      </c>
      <c r="B42" s="40" t="s">
        <v>184</v>
      </c>
      <c r="C42" s="41" t="s">
        <v>316</v>
      </c>
      <c r="D42" s="52" t="s">
        <v>165</v>
      </c>
      <c r="E42" s="43"/>
      <c r="F42" s="44"/>
      <c r="G42" s="50"/>
      <c r="H42" s="46"/>
    </row>
    <row r="43" spans="1:8" s="49" customFormat="1" ht="30" customHeight="1">
      <c r="A43" s="53" t="s">
        <v>366</v>
      </c>
      <c r="B43" s="51" t="s">
        <v>36</v>
      </c>
      <c r="C43" s="41" t="s">
        <v>364</v>
      </c>
      <c r="D43" s="52" t="s">
        <v>57</v>
      </c>
      <c r="E43" s="43" t="s">
        <v>54</v>
      </c>
      <c r="F43" s="44">
        <v>210</v>
      </c>
      <c r="G43" s="45"/>
      <c r="H43" s="46">
        <f>ROUND(G43*F43,2)</f>
        <v>0</v>
      </c>
    </row>
    <row r="44" spans="1:8" s="49" customFormat="1" ht="30" customHeight="1">
      <c r="A44" s="53" t="s">
        <v>163</v>
      </c>
      <c r="B44" s="40" t="s">
        <v>185</v>
      </c>
      <c r="C44" s="41" t="s">
        <v>56</v>
      </c>
      <c r="D44" s="52" t="s">
        <v>165</v>
      </c>
      <c r="E44" s="43"/>
      <c r="F44" s="44"/>
      <c r="G44" s="50"/>
      <c r="H44" s="46"/>
    </row>
    <row r="45" spans="1:8" s="49" customFormat="1" ht="30" customHeight="1">
      <c r="A45" s="53" t="s">
        <v>166</v>
      </c>
      <c r="B45" s="51" t="s">
        <v>36</v>
      </c>
      <c r="C45" s="41" t="s">
        <v>354</v>
      </c>
      <c r="D45" s="52" t="s">
        <v>167</v>
      </c>
      <c r="E45" s="43"/>
      <c r="F45" s="44"/>
      <c r="G45" s="46"/>
      <c r="H45" s="46"/>
    </row>
    <row r="46" spans="1:8" s="49" customFormat="1" ht="30" customHeight="1">
      <c r="A46" s="53" t="s">
        <v>170</v>
      </c>
      <c r="B46" s="54" t="s">
        <v>156</v>
      </c>
      <c r="C46" s="41" t="s">
        <v>171</v>
      </c>
      <c r="D46" s="52"/>
      <c r="E46" s="43" t="s">
        <v>54</v>
      </c>
      <c r="F46" s="44">
        <v>30</v>
      </c>
      <c r="G46" s="45"/>
      <c r="H46" s="46">
        <f>ROUND(G46*F46,2)</f>
        <v>0</v>
      </c>
    </row>
    <row r="47" spans="1:8" s="49" customFormat="1" ht="30" customHeight="1">
      <c r="A47" s="53" t="s">
        <v>317</v>
      </c>
      <c r="B47" s="54" t="s">
        <v>392</v>
      </c>
      <c r="C47" s="41" t="s">
        <v>318</v>
      </c>
      <c r="D47" s="52" t="s">
        <v>2</v>
      </c>
      <c r="E47" s="43" t="s">
        <v>54</v>
      </c>
      <c r="F47" s="44">
        <v>475</v>
      </c>
      <c r="G47" s="45"/>
      <c r="H47" s="46">
        <f>ROUND(G47*F47,2)</f>
        <v>0</v>
      </c>
    </row>
    <row r="48" spans="1:8" s="56" customFormat="1" ht="30" customHeight="1">
      <c r="A48" s="53" t="s">
        <v>332</v>
      </c>
      <c r="B48" s="51" t="s">
        <v>42</v>
      </c>
      <c r="C48" s="41" t="s">
        <v>172</v>
      </c>
      <c r="D48" s="52" t="s">
        <v>173</v>
      </c>
      <c r="E48" s="43" t="s">
        <v>54</v>
      </c>
      <c r="F48" s="44">
        <v>40</v>
      </c>
      <c r="G48" s="45"/>
      <c r="H48" s="46">
        <f>ROUND(G48*F48,2)</f>
        <v>0</v>
      </c>
    </row>
    <row r="49" spans="1:8" s="49" customFormat="1" ht="43.5" customHeight="1">
      <c r="A49" s="53" t="s">
        <v>333</v>
      </c>
      <c r="B49" s="40" t="s">
        <v>187</v>
      </c>
      <c r="C49" s="41" t="s">
        <v>334</v>
      </c>
      <c r="D49" s="52" t="s">
        <v>335</v>
      </c>
      <c r="E49" s="82"/>
      <c r="F49" s="44"/>
      <c r="G49" s="50"/>
      <c r="H49" s="46"/>
    </row>
    <row r="50" spans="1:8" s="49" customFormat="1" ht="30" customHeight="1">
      <c r="A50" s="53" t="s">
        <v>336</v>
      </c>
      <c r="B50" s="51" t="s">
        <v>36</v>
      </c>
      <c r="C50" s="41" t="s">
        <v>60</v>
      </c>
      <c r="D50" s="52"/>
      <c r="E50" s="43"/>
      <c r="F50" s="44"/>
      <c r="G50" s="50"/>
      <c r="H50" s="46"/>
    </row>
    <row r="51" spans="1:8" s="49" customFormat="1" ht="30" customHeight="1">
      <c r="A51" s="53" t="s">
        <v>337</v>
      </c>
      <c r="B51" s="54" t="s">
        <v>156</v>
      </c>
      <c r="C51" s="41" t="s">
        <v>186</v>
      </c>
      <c r="D51" s="52"/>
      <c r="E51" s="43" t="s">
        <v>37</v>
      </c>
      <c r="F51" s="44">
        <v>1380</v>
      </c>
      <c r="G51" s="45"/>
      <c r="H51" s="46">
        <f>ROUND(G51*F51,2)</f>
        <v>0</v>
      </c>
    </row>
    <row r="52" spans="1:8" s="49" customFormat="1" ht="30" customHeight="1">
      <c r="A52" s="53" t="s">
        <v>338</v>
      </c>
      <c r="B52" s="51" t="s">
        <v>42</v>
      </c>
      <c r="C52" s="41" t="s">
        <v>92</v>
      </c>
      <c r="D52" s="52"/>
      <c r="E52" s="43"/>
      <c r="F52" s="44"/>
      <c r="G52" s="50"/>
      <c r="H52" s="46"/>
    </row>
    <row r="53" spans="1:8" s="49" customFormat="1" ht="30" customHeight="1">
      <c r="A53" s="53" t="s">
        <v>339</v>
      </c>
      <c r="B53" s="54" t="s">
        <v>156</v>
      </c>
      <c r="C53" s="41" t="s">
        <v>186</v>
      </c>
      <c r="D53" s="52"/>
      <c r="E53" s="43" t="s">
        <v>37</v>
      </c>
      <c r="F53" s="44">
        <v>60</v>
      </c>
      <c r="G53" s="45"/>
      <c r="H53" s="46">
        <f>ROUND(G53*F53,2)</f>
        <v>0</v>
      </c>
    </row>
    <row r="54" spans="1:8" s="47" customFormat="1" ht="30" customHeight="1">
      <c r="A54" s="53" t="s">
        <v>174</v>
      </c>
      <c r="B54" s="40" t="s">
        <v>190</v>
      </c>
      <c r="C54" s="41" t="s">
        <v>176</v>
      </c>
      <c r="D54" s="52" t="s">
        <v>177</v>
      </c>
      <c r="E54" s="43"/>
      <c r="F54" s="44"/>
      <c r="G54" s="50"/>
      <c r="H54" s="46"/>
    </row>
    <row r="55" spans="1:8" s="49" customFormat="1" ht="30" customHeight="1">
      <c r="A55" s="53" t="s">
        <v>178</v>
      </c>
      <c r="B55" s="51" t="s">
        <v>36</v>
      </c>
      <c r="C55" s="41" t="s">
        <v>179</v>
      </c>
      <c r="D55" s="52" t="s">
        <v>2</v>
      </c>
      <c r="E55" s="43" t="s">
        <v>35</v>
      </c>
      <c r="F55" s="44">
        <v>1670</v>
      </c>
      <c r="G55" s="45"/>
      <c r="H55" s="46">
        <f>ROUND(G55*F55,2)</f>
        <v>0</v>
      </c>
    </row>
    <row r="56" spans="1:8" s="49" customFormat="1" ht="30" customHeight="1">
      <c r="A56" s="53" t="s">
        <v>350</v>
      </c>
      <c r="B56" s="51" t="s">
        <v>42</v>
      </c>
      <c r="C56" s="41" t="s">
        <v>351</v>
      </c>
      <c r="D56" s="52" t="s">
        <v>2</v>
      </c>
      <c r="E56" s="43" t="s">
        <v>35</v>
      </c>
      <c r="F56" s="44">
        <v>4960</v>
      </c>
      <c r="G56" s="45"/>
      <c r="H56" s="46">
        <f>ROUND(G56*F56,2)</f>
        <v>0</v>
      </c>
    </row>
    <row r="57" spans="1:8" s="49" customFormat="1" ht="30" customHeight="1">
      <c r="A57" s="53"/>
      <c r="B57" s="40" t="s">
        <v>196</v>
      </c>
      <c r="C57" s="41" t="s">
        <v>352</v>
      </c>
      <c r="D57" s="52" t="s">
        <v>353</v>
      </c>
      <c r="E57" s="43"/>
      <c r="F57" s="44"/>
      <c r="G57" s="46"/>
      <c r="H57" s="46"/>
    </row>
    <row r="58" spans="1:8" s="49" customFormat="1" ht="30" customHeight="1">
      <c r="A58" s="53"/>
      <c r="B58" s="51" t="s">
        <v>36</v>
      </c>
      <c r="C58" s="41" t="s">
        <v>186</v>
      </c>
      <c r="D58" s="52"/>
      <c r="E58" s="43" t="s">
        <v>37</v>
      </c>
      <c r="F58" s="44">
        <v>185</v>
      </c>
      <c r="G58" s="45"/>
      <c r="H58" s="46">
        <f>ROUND(G58*F58,2)</f>
        <v>0</v>
      </c>
    </row>
    <row r="59" spans="1:8" s="49" customFormat="1" ht="30" customHeight="1">
      <c r="A59" s="53" t="s">
        <v>180</v>
      </c>
      <c r="B59" s="40" t="s">
        <v>200</v>
      </c>
      <c r="C59" s="41" t="s">
        <v>182</v>
      </c>
      <c r="D59" s="52" t="s">
        <v>340</v>
      </c>
      <c r="E59" s="43" t="s">
        <v>41</v>
      </c>
      <c r="F59" s="55">
        <v>11</v>
      </c>
      <c r="G59" s="45"/>
      <c r="H59" s="46">
        <f>ROUND(G59*F59,2)</f>
        <v>0</v>
      </c>
    </row>
    <row r="60" spans="1:8" s="34" customFormat="1" ht="30" customHeight="1" thickBot="1">
      <c r="A60" s="36"/>
      <c r="B60" s="40" t="s">
        <v>203</v>
      </c>
      <c r="C60" s="41" t="s">
        <v>402</v>
      </c>
      <c r="D60" s="52" t="s">
        <v>403</v>
      </c>
      <c r="E60" s="43" t="s">
        <v>35</v>
      </c>
      <c r="F60" s="44">
        <v>245</v>
      </c>
      <c r="G60" s="45"/>
      <c r="H60" s="46">
        <f>ROUND(G60*F60,2)</f>
        <v>0</v>
      </c>
    </row>
    <row r="61" spans="1:8" s="47" customFormat="1" ht="34.5" customHeight="1" thickTop="1">
      <c r="A61" s="99"/>
      <c r="B61" s="101"/>
      <c r="C61" s="102" t="s">
        <v>372</v>
      </c>
      <c r="D61" s="103"/>
      <c r="E61" s="103"/>
      <c r="F61" s="103"/>
      <c r="G61" s="50"/>
      <c r="H61" s="104"/>
    </row>
    <row r="62" spans="1:8" s="47" customFormat="1" ht="43.5" customHeight="1">
      <c r="A62" s="39" t="s">
        <v>98</v>
      </c>
      <c r="B62" s="40" t="s">
        <v>206</v>
      </c>
      <c r="C62" s="41" t="s">
        <v>100</v>
      </c>
      <c r="D62" s="52" t="s">
        <v>373</v>
      </c>
      <c r="E62" s="43"/>
      <c r="F62" s="55"/>
      <c r="G62" s="50"/>
      <c r="H62" s="57"/>
    </row>
    <row r="63" spans="1:8" s="47" customFormat="1" ht="54" customHeight="1">
      <c r="A63" s="39" t="s">
        <v>101</v>
      </c>
      <c r="B63" s="51" t="s">
        <v>36</v>
      </c>
      <c r="C63" s="41" t="s">
        <v>415</v>
      </c>
      <c r="D63" s="52"/>
      <c r="E63" s="43" t="s">
        <v>35</v>
      </c>
      <c r="F63" s="55">
        <v>400</v>
      </c>
      <c r="G63" s="45"/>
      <c r="H63" s="46">
        <f>ROUND(G63*F63,2)</f>
        <v>0</v>
      </c>
    </row>
    <row r="64" spans="1:8" s="47" customFormat="1" ht="54" customHeight="1">
      <c r="A64" s="39" t="s">
        <v>101</v>
      </c>
      <c r="B64" s="51" t="s">
        <v>42</v>
      </c>
      <c r="C64" s="41" t="s">
        <v>416</v>
      </c>
      <c r="D64" s="52"/>
      <c r="E64" s="43" t="s">
        <v>35</v>
      </c>
      <c r="F64" s="55">
        <v>1500</v>
      </c>
      <c r="G64" s="45"/>
      <c r="H64" s="46">
        <f>ROUND(G64*F64,2)</f>
        <v>0</v>
      </c>
    </row>
    <row r="65" spans="1:8" s="49" customFormat="1" ht="30" customHeight="1">
      <c r="A65" s="39" t="s">
        <v>389</v>
      </c>
      <c r="B65" s="40" t="s">
        <v>208</v>
      </c>
      <c r="C65" s="41" t="s">
        <v>390</v>
      </c>
      <c r="D65" s="52" t="s">
        <v>292</v>
      </c>
      <c r="E65" s="43" t="s">
        <v>35</v>
      </c>
      <c r="F65" s="55">
        <v>220</v>
      </c>
      <c r="G65" s="45"/>
      <c r="H65" s="46">
        <f>ROUND(G65*F65,2)</f>
        <v>0</v>
      </c>
    </row>
    <row r="66" spans="1:8" s="34" customFormat="1" ht="30" customHeight="1">
      <c r="A66" s="107"/>
      <c r="B66" s="40" t="s">
        <v>210</v>
      </c>
      <c r="C66" s="41" t="s">
        <v>405</v>
      </c>
      <c r="D66" s="52" t="s">
        <v>404</v>
      </c>
      <c r="E66" s="43" t="s">
        <v>35</v>
      </c>
      <c r="F66" s="55">
        <v>1500</v>
      </c>
      <c r="G66" s="45"/>
      <c r="H66" s="46">
        <f>ROUND(G66*F66,2)</f>
        <v>0</v>
      </c>
    </row>
    <row r="67" spans="1:8" ht="30" customHeight="1">
      <c r="A67" s="7"/>
      <c r="B67" s="83"/>
      <c r="C67" s="18" t="s">
        <v>20</v>
      </c>
      <c r="D67" s="79"/>
      <c r="E67" s="84"/>
      <c r="F67" s="80"/>
      <c r="G67" s="7"/>
      <c r="H67" s="10"/>
    </row>
    <row r="68" spans="1:8" s="47" customFormat="1" ht="30" customHeight="1">
      <c r="A68" s="39" t="s">
        <v>61</v>
      </c>
      <c r="B68" s="40" t="s">
        <v>211</v>
      </c>
      <c r="C68" s="41" t="s">
        <v>62</v>
      </c>
      <c r="D68" s="52" t="s">
        <v>188</v>
      </c>
      <c r="E68" s="43" t="s">
        <v>54</v>
      </c>
      <c r="F68" s="55">
        <v>1850</v>
      </c>
      <c r="G68" s="45"/>
      <c r="H68" s="46">
        <f>ROUND(G68*F68,2)</f>
        <v>0</v>
      </c>
    </row>
    <row r="69" spans="1:8" ht="43.5" customHeight="1">
      <c r="A69" s="7"/>
      <c r="B69" s="83"/>
      <c r="C69" s="18" t="s">
        <v>21</v>
      </c>
      <c r="D69" s="79"/>
      <c r="E69" s="84"/>
      <c r="F69" s="80"/>
      <c r="G69" s="7"/>
      <c r="H69" s="10"/>
    </row>
    <row r="70" spans="1:8" s="47" customFormat="1" ht="30" customHeight="1">
      <c r="A70" s="39" t="s">
        <v>189</v>
      </c>
      <c r="B70" s="40" t="s">
        <v>213</v>
      </c>
      <c r="C70" s="41" t="s">
        <v>191</v>
      </c>
      <c r="D70" s="52" t="s">
        <v>192</v>
      </c>
      <c r="E70" s="43"/>
      <c r="F70" s="55"/>
      <c r="G70" s="50"/>
      <c r="H70" s="57"/>
    </row>
    <row r="71" spans="1:8" s="47" customFormat="1" ht="30" customHeight="1">
      <c r="A71" s="39" t="s">
        <v>193</v>
      </c>
      <c r="B71" s="51" t="s">
        <v>36</v>
      </c>
      <c r="C71" s="41" t="s">
        <v>194</v>
      </c>
      <c r="D71" s="52"/>
      <c r="E71" s="43" t="s">
        <v>41</v>
      </c>
      <c r="F71" s="55">
        <v>2</v>
      </c>
      <c r="G71" s="45"/>
      <c r="H71" s="46">
        <f>ROUND(G71*F71,2)</f>
        <v>0</v>
      </c>
    </row>
    <row r="72" spans="1:8" s="47" customFormat="1" ht="30" customHeight="1">
      <c r="A72" s="39" t="s">
        <v>264</v>
      </c>
      <c r="B72" s="40" t="s">
        <v>215</v>
      </c>
      <c r="C72" s="41" t="s">
        <v>266</v>
      </c>
      <c r="D72" s="52" t="s">
        <v>192</v>
      </c>
      <c r="E72" s="43"/>
      <c r="F72" s="55"/>
      <c r="G72" s="50"/>
      <c r="H72" s="57"/>
    </row>
    <row r="73" spans="1:8" s="47" customFormat="1" ht="30" customHeight="1">
      <c r="A73" s="39" t="s">
        <v>267</v>
      </c>
      <c r="B73" s="51" t="s">
        <v>36</v>
      </c>
      <c r="C73" s="41" t="s">
        <v>268</v>
      </c>
      <c r="D73" s="52"/>
      <c r="E73" s="43" t="s">
        <v>41</v>
      </c>
      <c r="F73" s="55">
        <v>3</v>
      </c>
      <c r="G73" s="45"/>
      <c r="H73" s="46">
        <f>ROUND(G73*F73,2)</f>
        <v>0</v>
      </c>
    </row>
    <row r="74" spans="1:8" s="49" customFormat="1" ht="30" customHeight="1">
      <c r="A74" s="39" t="s">
        <v>195</v>
      </c>
      <c r="B74" s="40" t="s">
        <v>217</v>
      </c>
      <c r="C74" s="41" t="s">
        <v>197</v>
      </c>
      <c r="D74" s="52" t="s">
        <v>192</v>
      </c>
      <c r="E74" s="43"/>
      <c r="F74" s="55"/>
      <c r="G74" s="50"/>
      <c r="H74" s="57"/>
    </row>
    <row r="75" spans="1:8" s="49" customFormat="1" ht="30" customHeight="1">
      <c r="A75" s="39" t="s">
        <v>198</v>
      </c>
      <c r="B75" s="51" t="s">
        <v>36</v>
      </c>
      <c r="C75" s="41" t="s">
        <v>363</v>
      </c>
      <c r="D75" s="52"/>
      <c r="E75" s="43"/>
      <c r="F75" s="55"/>
      <c r="G75" s="50"/>
      <c r="H75" s="57"/>
    </row>
    <row r="76" spans="1:8" s="49" customFormat="1" ht="43.5" customHeight="1">
      <c r="A76" s="39" t="s">
        <v>199</v>
      </c>
      <c r="B76" s="54" t="s">
        <v>156</v>
      </c>
      <c r="C76" s="41" t="s">
        <v>370</v>
      </c>
      <c r="D76" s="52"/>
      <c r="E76" s="43" t="s">
        <v>54</v>
      </c>
      <c r="F76" s="55">
        <v>3</v>
      </c>
      <c r="G76" s="45"/>
      <c r="H76" s="46">
        <f>ROUND(G76*F76,2)</f>
        <v>0</v>
      </c>
    </row>
    <row r="77" spans="1:8" s="49" customFormat="1" ht="43.5" customHeight="1">
      <c r="A77" s="39" t="s">
        <v>375</v>
      </c>
      <c r="B77" s="54" t="s">
        <v>159</v>
      </c>
      <c r="C77" s="41" t="s">
        <v>376</v>
      </c>
      <c r="D77" s="52"/>
      <c r="E77" s="43" t="s">
        <v>54</v>
      </c>
      <c r="F77" s="55">
        <v>12</v>
      </c>
      <c r="G77" s="45"/>
      <c r="H77" s="46">
        <f>ROUND(G77*F77,2)</f>
        <v>0</v>
      </c>
    </row>
    <row r="78" spans="1:8" s="49" customFormat="1" ht="30" customHeight="1">
      <c r="A78" s="39" t="s">
        <v>269</v>
      </c>
      <c r="B78" s="40" t="s">
        <v>218</v>
      </c>
      <c r="C78" s="41" t="s">
        <v>271</v>
      </c>
      <c r="D78" s="52" t="s">
        <v>192</v>
      </c>
      <c r="E78" s="43" t="s">
        <v>54</v>
      </c>
      <c r="F78" s="55">
        <v>17</v>
      </c>
      <c r="G78" s="45"/>
      <c r="H78" s="46">
        <f>ROUND(G78*F78,2)</f>
        <v>0</v>
      </c>
    </row>
    <row r="79" spans="1:8" s="61" customFormat="1" ht="43.5" customHeight="1">
      <c r="A79" s="39" t="s">
        <v>106</v>
      </c>
      <c r="B79" s="40" t="s">
        <v>219</v>
      </c>
      <c r="C79" s="62" t="s">
        <v>201</v>
      </c>
      <c r="D79" s="52" t="s">
        <v>192</v>
      </c>
      <c r="E79" s="43"/>
      <c r="F79" s="55"/>
      <c r="G79" s="50"/>
      <c r="H79" s="57"/>
    </row>
    <row r="80" spans="1:8" s="49" customFormat="1" ht="43.5" customHeight="1">
      <c r="A80" s="39" t="s">
        <v>107</v>
      </c>
      <c r="B80" s="51" t="s">
        <v>36</v>
      </c>
      <c r="C80" s="41" t="s">
        <v>108</v>
      </c>
      <c r="D80" s="52"/>
      <c r="E80" s="43" t="s">
        <v>41</v>
      </c>
      <c r="F80" s="55">
        <v>1</v>
      </c>
      <c r="G80" s="45"/>
      <c r="H80" s="46">
        <f aca="true" t="shared" si="0" ref="H80:H91">ROUND(G80*F80,2)</f>
        <v>0</v>
      </c>
    </row>
    <row r="81" spans="1:8" s="49" customFormat="1" ht="43.5" customHeight="1">
      <c r="A81" s="39" t="s">
        <v>109</v>
      </c>
      <c r="B81" s="51" t="s">
        <v>42</v>
      </c>
      <c r="C81" s="41" t="s">
        <v>110</v>
      </c>
      <c r="D81" s="52"/>
      <c r="E81" s="43" t="s">
        <v>41</v>
      </c>
      <c r="F81" s="55">
        <v>2</v>
      </c>
      <c r="G81" s="45"/>
      <c r="H81" s="46">
        <f t="shared" si="0"/>
        <v>0</v>
      </c>
    </row>
    <row r="82" spans="1:8" s="49" customFormat="1" ht="43.5" customHeight="1">
      <c r="A82" s="39" t="s">
        <v>355</v>
      </c>
      <c r="B82" s="51" t="s">
        <v>55</v>
      </c>
      <c r="C82" s="41" t="s">
        <v>356</v>
      </c>
      <c r="D82" s="52"/>
      <c r="E82" s="43" t="s">
        <v>41</v>
      </c>
      <c r="F82" s="55">
        <v>1</v>
      </c>
      <c r="G82" s="45"/>
      <c r="H82" s="46">
        <f t="shared" si="0"/>
        <v>0</v>
      </c>
    </row>
    <row r="83" spans="1:8" s="49" customFormat="1" ht="43.5" customHeight="1">
      <c r="A83" s="39" t="s">
        <v>63</v>
      </c>
      <c r="B83" s="51" t="s">
        <v>70</v>
      </c>
      <c r="C83" s="41" t="s">
        <v>111</v>
      </c>
      <c r="D83" s="52"/>
      <c r="E83" s="43" t="s">
        <v>41</v>
      </c>
      <c r="F83" s="55">
        <v>3</v>
      </c>
      <c r="G83" s="45"/>
      <c r="H83" s="46">
        <f t="shared" si="0"/>
        <v>0</v>
      </c>
    </row>
    <row r="84" spans="1:8" s="49" customFormat="1" ht="43.5" customHeight="1">
      <c r="A84" s="39" t="s">
        <v>64</v>
      </c>
      <c r="B84" s="51" t="s">
        <v>74</v>
      </c>
      <c r="C84" s="41" t="s">
        <v>65</v>
      </c>
      <c r="D84" s="52"/>
      <c r="E84" s="43" t="s">
        <v>41</v>
      </c>
      <c r="F84" s="55">
        <v>3</v>
      </c>
      <c r="G84" s="45"/>
      <c r="H84" s="46">
        <f t="shared" si="0"/>
        <v>0</v>
      </c>
    </row>
    <row r="85" spans="1:8" s="61" customFormat="1" ht="39.75" customHeight="1">
      <c r="A85" s="39" t="s">
        <v>273</v>
      </c>
      <c r="B85" s="40" t="s">
        <v>220</v>
      </c>
      <c r="C85" s="62" t="s">
        <v>275</v>
      </c>
      <c r="D85" s="52" t="s">
        <v>192</v>
      </c>
      <c r="E85" s="43"/>
      <c r="F85" s="55"/>
      <c r="G85" s="50"/>
      <c r="H85" s="57"/>
    </row>
    <row r="86" spans="1:8" s="61" customFormat="1" ht="30" customHeight="1">
      <c r="A86" s="39" t="s">
        <v>276</v>
      </c>
      <c r="B86" s="51" t="s">
        <v>36</v>
      </c>
      <c r="C86" s="62" t="s">
        <v>377</v>
      </c>
      <c r="D86" s="52"/>
      <c r="E86" s="43" t="s">
        <v>41</v>
      </c>
      <c r="F86" s="55">
        <v>3</v>
      </c>
      <c r="G86" s="45"/>
      <c r="H86" s="46">
        <f>ROUND(G86*F86,2)</f>
        <v>0</v>
      </c>
    </row>
    <row r="87" spans="1:8" s="61" customFormat="1" ht="30" customHeight="1">
      <c r="A87" s="39" t="s">
        <v>202</v>
      </c>
      <c r="B87" s="40" t="s">
        <v>360</v>
      </c>
      <c r="C87" s="62" t="s">
        <v>204</v>
      </c>
      <c r="D87" s="52" t="s">
        <v>192</v>
      </c>
      <c r="E87" s="43"/>
      <c r="F87" s="55"/>
      <c r="G87" s="50"/>
      <c r="H87" s="57"/>
    </row>
    <row r="88" spans="1:8" s="61" customFormat="1" ht="39.75" customHeight="1">
      <c r="A88" s="39" t="s">
        <v>205</v>
      </c>
      <c r="B88" s="51" t="s">
        <v>36</v>
      </c>
      <c r="C88" s="62" t="s">
        <v>378</v>
      </c>
      <c r="D88" s="52"/>
      <c r="E88" s="43"/>
      <c r="F88" s="55"/>
      <c r="G88" s="50"/>
      <c r="H88" s="57"/>
    </row>
    <row r="89" spans="1:8" s="49" customFormat="1" ht="43.5" customHeight="1">
      <c r="A89" s="39" t="s">
        <v>230</v>
      </c>
      <c r="B89" s="54" t="s">
        <v>156</v>
      </c>
      <c r="C89" s="41" t="s">
        <v>379</v>
      </c>
      <c r="D89" s="52"/>
      <c r="E89" s="43" t="s">
        <v>41</v>
      </c>
      <c r="F89" s="55">
        <v>1</v>
      </c>
      <c r="G89" s="45"/>
      <c r="H89" s="46">
        <f>ROUND(G89*F89,2)</f>
        <v>0</v>
      </c>
    </row>
    <row r="90" spans="1:8" s="49" customFormat="1" ht="39.75" customHeight="1">
      <c r="A90" s="39" t="s">
        <v>207</v>
      </c>
      <c r="B90" s="40" t="s">
        <v>361</v>
      </c>
      <c r="C90" s="41" t="s">
        <v>209</v>
      </c>
      <c r="D90" s="52" t="s">
        <v>192</v>
      </c>
      <c r="E90" s="43" t="s">
        <v>41</v>
      </c>
      <c r="F90" s="55">
        <v>2</v>
      </c>
      <c r="G90" s="45"/>
      <c r="H90" s="46">
        <f t="shared" si="0"/>
        <v>0</v>
      </c>
    </row>
    <row r="91" spans="1:8" s="49" customFormat="1" ht="30" customHeight="1">
      <c r="A91" s="39" t="s">
        <v>367</v>
      </c>
      <c r="B91" s="40" t="s">
        <v>362</v>
      </c>
      <c r="C91" s="41" t="s">
        <v>368</v>
      </c>
      <c r="D91" s="52" t="s">
        <v>369</v>
      </c>
      <c r="E91" s="43" t="s">
        <v>41</v>
      </c>
      <c r="F91" s="55">
        <v>4</v>
      </c>
      <c r="G91" s="45"/>
      <c r="H91" s="46">
        <f t="shared" si="0"/>
        <v>0</v>
      </c>
    </row>
    <row r="92" spans="1:8" ht="30" customHeight="1">
      <c r="A92" s="7"/>
      <c r="B92" s="85"/>
      <c r="C92" s="18" t="s">
        <v>22</v>
      </c>
      <c r="D92" s="79"/>
      <c r="E92" s="84"/>
      <c r="F92" s="80"/>
      <c r="G92" s="7"/>
      <c r="H92" s="10"/>
    </row>
    <row r="93" spans="1:8" s="49" customFormat="1" ht="43.5" customHeight="1">
      <c r="A93" s="39" t="s">
        <v>66</v>
      </c>
      <c r="B93" s="40" t="s">
        <v>393</v>
      </c>
      <c r="C93" s="41" t="s">
        <v>112</v>
      </c>
      <c r="D93" s="52" t="s">
        <v>212</v>
      </c>
      <c r="E93" s="43" t="s">
        <v>41</v>
      </c>
      <c r="F93" s="55">
        <v>9</v>
      </c>
      <c r="G93" s="45"/>
      <c r="H93" s="46">
        <f>ROUND(G93*F93,2)</f>
        <v>0</v>
      </c>
    </row>
    <row r="94" spans="1:8" s="49" customFormat="1" ht="30" customHeight="1">
      <c r="A94" s="39" t="s">
        <v>93</v>
      </c>
      <c r="B94" s="40" t="s">
        <v>394</v>
      </c>
      <c r="C94" s="41" t="s">
        <v>113</v>
      </c>
      <c r="D94" s="52" t="s">
        <v>192</v>
      </c>
      <c r="E94" s="43"/>
      <c r="F94" s="55"/>
      <c r="G94" s="46"/>
      <c r="H94" s="57"/>
    </row>
    <row r="95" spans="1:8" s="49" customFormat="1" ht="30" customHeight="1">
      <c r="A95" s="39" t="s">
        <v>114</v>
      </c>
      <c r="B95" s="51" t="s">
        <v>36</v>
      </c>
      <c r="C95" s="41" t="s">
        <v>214</v>
      </c>
      <c r="D95" s="52"/>
      <c r="E95" s="43" t="s">
        <v>94</v>
      </c>
      <c r="F95" s="55">
        <v>2</v>
      </c>
      <c r="G95" s="45"/>
      <c r="H95" s="46">
        <f>ROUND(G95*F95,2)</f>
        <v>0</v>
      </c>
    </row>
    <row r="96" spans="1:8" s="49" customFormat="1" ht="30" customHeight="1">
      <c r="A96" s="39" t="s">
        <v>341</v>
      </c>
      <c r="B96" s="51" t="s">
        <v>42</v>
      </c>
      <c r="C96" s="41" t="s">
        <v>342</v>
      </c>
      <c r="D96" s="52"/>
      <c r="E96" s="43" t="s">
        <v>94</v>
      </c>
      <c r="F96" s="55">
        <v>1</v>
      </c>
      <c r="G96" s="45"/>
      <c r="H96" s="46">
        <f>ROUND(G96*F96,2)</f>
        <v>0</v>
      </c>
    </row>
    <row r="97" spans="1:8" s="47" customFormat="1" ht="30" customHeight="1">
      <c r="A97" s="39" t="s">
        <v>67</v>
      </c>
      <c r="B97" s="40" t="s">
        <v>395</v>
      </c>
      <c r="C97" s="41" t="s">
        <v>115</v>
      </c>
      <c r="D97" s="52" t="s">
        <v>212</v>
      </c>
      <c r="E97" s="43"/>
      <c r="F97" s="55"/>
      <c r="G97" s="50"/>
      <c r="H97" s="57"/>
    </row>
    <row r="98" spans="1:8" s="49" customFormat="1" ht="30" customHeight="1">
      <c r="A98" s="39" t="s">
        <v>343</v>
      </c>
      <c r="B98" s="51" t="s">
        <v>36</v>
      </c>
      <c r="C98" s="41" t="s">
        <v>344</v>
      </c>
      <c r="D98" s="52"/>
      <c r="E98" s="43" t="s">
        <v>41</v>
      </c>
      <c r="F98" s="55">
        <v>3</v>
      </c>
      <c r="G98" s="45"/>
      <c r="H98" s="46">
        <f aca="true" t="shared" si="1" ref="H98:H103">ROUND(G98*F98,2)</f>
        <v>0</v>
      </c>
    </row>
    <row r="99" spans="1:8" s="49" customFormat="1" ht="30" customHeight="1">
      <c r="A99" s="39" t="s">
        <v>68</v>
      </c>
      <c r="B99" s="51" t="s">
        <v>42</v>
      </c>
      <c r="C99" s="41" t="s">
        <v>216</v>
      </c>
      <c r="D99" s="52"/>
      <c r="E99" s="43" t="s">
        <v>41</v>
      </c>
      <c r="F99" s="55">
        <v>3</v>
      </c>
      <c r="G99" s="45"/>
      <c r="H99" s="46">
        <f t="shared" si="1"/>
        <v>0</v>
      </c>
    </row>
    <row r="100" spans="1:8" s="49" customFormat="1" ht="30" customHeight="1">
      <c r="A100" s="39" t="s">
        <v>69</v>
      </c>
      <c r="B100" s="51" t="s">
        <v>55</v>
      </c>
      <c r="C100" s="41" t="s">
        <v>319</v>
      </c>
      <c r="D100" s="52"/>
      <c r="E100" s="43" t="s">
        <v>41</v>
      </c>
      <c r="F100" s="55">
        <v>6</v>
      </c>
      <c r="G100" s="45"/>
      <c r="H100" s="46">
        <f t="shared" si="1"/>
        <v>0</v>
      </c>
    </row>
    <row r="101" spans="1:8" s="47" customFormat="1" ht="30" customHeight="1">
      <c r="A101" s="39" t="s">
        <v>95</v>
      </c>
      <c r="B101" s="40" t="s">
        <v>396</v>
      </c>
      <c r="C101" s="41" t="s">
        <v>116</v>
      </c>
      <c r="D101" s="52" t="s">
        <v>212</v>
      </c>
      <c r="E101" s="43" t="s">
        <v>41</v>
      </c>
      <c r="F101" s="55">
        <v>10</v>
      </c>
      <c r="G101" s="45"/>
      <c r="H101" s="46">
        <f t="shared" si="1"/>
        <v>0</v>
      </c>
    </row>
    <row r="102" spans="1:8" s="47" customFormat="1" ht="30" customHeight="1">
      <c r="A102" s="39" t="s">
        <v>96</v>
      </c>
      <c r="B102" s="40" t="s">
        <v>397</v>
      </c>
      <c r="C102" s="41" t="s">
        <v>117</v>
      </c>
      <c r="D102" s="52" t="s">
        <v>212</v>
      </c>
      <c r="E102" s="43" t="s">
        <v>41</v>
      </c>
      <c r="F102" s="55">
        <v>21</v>
      </c>
      <c r="G102" s="45"/>
      <c r="H102" s="46">
        <f t="shared" si="1"/>
        <v>0</v>
      </c>
    </row>
    <row r="103" spans="1:8" s="49" customFormat="1" ht="43.5" customHeight="1">
      <c r="A103" s="39" t="s">
        <v>357</v>
      </c>
      <c r="B103" s="40" t="s">
        <v>398</v>
      </c>
      <c r="C103" s="41" t="s">
        <v>358</v>
      </c>
      <c r="D103" s="52" t="s">
        <v>212</v>
      </c>
      <c r="E103" s="43" t="s">
        <v>41</v>
      </c>
      <c r="F103" s="55">
        <v>2</v>
      </c>
      <c r="G103" s="45"/>
      <c r="H103" s="46">
        <f t="shared" si="1"/>
        <v>0</v>
      </c>
    </row>
    <row r="104" spans="1:8" ht="36" customHeight="1">
      <c r="A104" s="7"/>
      <c r="B104" s="78"/>
      <c r="C104" s="18" t="s">
        <v>23</v>
      </c>
      <c r="D104" s="79"/>
      <c r="E104" s="81"/>
      <c r="F104" s="79"/>
      <c r="G104" s="7"/>
      <c r="H104" s="10"/>
    </row>
    <row r="105" spans="1:8" s="47" customFormat="1" ht="30" customHeight="1">
      <c r="A105" s="53" t="s">
        <v>71</v>
      </c>
      <c r="B105" s="40" t="s">
        <v>399</v>
      </c>
      <c r="C105" s="41" t="s">
        <v>72</v>
      </c>
      <c r="D105" s="52" t="s">
        <v>221</v>
      </c>
      <c r="E105" s="43"/>
      <c r="F105" s="44"/>
      <c r="G105" s="50"/>
      <c r="H105" s="46"/>
    </row>
    <row r="106" spans="1:8" s="49" customFormat="1" ht="30" customHeight="1">
      <c r="A106" s="53" t="s">
        <v>73</v>
      </c>
      <c r="B106" s="51" t="s">
        <v>36</v>
      </c>
      <c r="C106" s="41" t="s">
        <v>222</v>
      </c>
      <c r="D106" s="52"/>
      <c r="E106" s="43" t="s">
        <v>35</v>
      </c>
      <c r="F106" s="44">
        <v>360</v>
      </c>
      <c r="G106" s="45"/>
      <c r="H106" s="46">
        <f>ROUND(G106*F106,2)</f>
        <v>0</v>
      </c>
    </row>
    <row r="107" spans="1:8" ht="30" customHeight="1" thickBot="1">
      <c r="A107" s="8"/>
      <c r="B107" s="86" t="str">
        <f>B6</f>
        <v>A</v>
      </c>
      <c r="C107" s="126" t="str">
        <f>C6</f>
        <v>OSBORNE ST. N/B &amp; S/B REHABILITATION- BROADWAY TO ST. MARY AVE.</v>
      </c>
      <c r="D107" s="127"/>
      <c r="E107" s="127"/>
      <c r="F107" s="128"/>
      <c r="G107" s="8" t="s">
        <v>16</v>
      </c>
      <c r="H107" s="8">
        <f>SUM(H6:H106)</f>
        <v>0</v>
      </c>
    </row>
    <row r="108" spans="1:8" s="24" customFormat="1" ht="30" customHeight="1" thickTop="1">
      <c r="A108" s="22"/>
      <c r="B108" s="87" t="s">
        <v>13</v>
      </c>
      <c r="C108" s="123" t="s">
        <v>419</v>
      </c>
      <c r="D108" s="124"/>
      <c r="E108" s="124"/>
      <c r="F108" s="125"/>
      <c r="G108" s="22"/>
      <c r="H108" s="23"/>
    </row>
    <row r="109" spans="1:8" ht="36" customHeight="1">
      <c r="A109" s="7"/>
      <c r="B109" s="78"/>
      <c r="C109" s="17" t="s">
        <v>18</v>
      </c>
      <c r="D109" s="79"/>
      <c r="E109" s="80" t="s">
        <v>2</v>
      </c>
      <c r="F109" s="80" t="s">
        <v>2</v>
      </c>
      <c r="G109" s="7" t="s">
        <v>2</v>
      </c>
      <c r="H109" s="10"/>
    </row>
    <row r="110" spans="1:8" s="47" customFormat="1" ht="30" customHeight="1">
      <c r="A110" s="39" t="s">
        <v>136</v>
      </c>
      <c r="B110" s="40" t="s">
        <v>75</v>
      </c>
      <c r="C110" s="41" t="s">
        <v>137</v>
      </c>
      <c r="D110" s="42" t="s">
        <v>320</v>
      </c>
      <c r="E110" s="43" t="s">
        <v>33</v>
      </c>
      <c r="F110" s="44">
        <v>95</v>
      </c>
      <c r="G110" s="45"/>
      <c r="H110" s="46">
        <f>ROUND(G110*F110,2)</f>
        <v>0</v>
      </c>
    </row>
    <row r="111" spans="1:8" s="49" customFormat="1" ht="30" customHeight="1">
      <c r="A111" s="48" t="s">
        <v>138</v>
      </c>
      <c r="B111" s="40" t="s">
        <v>76</v>
      </c>
      <c r="C111" s="41" t="s">
        <v>139</v>
      </c>
      <c r="D111" s="42" t="s">
        <v>320</v>
      </c>
      <c r="E111" s="43" t="s">
        <v>35</v>
      </c>
      <c r="F111" s="44">
        <v>110</v>
      </c>
      <c r="G111" s="45"/>
      <c r="H111" s="46">
        <f>ROUND(G111*F111,2)</f>
        <v>0</v>
      </c>
    </row>
    <row r="112" spans="1:8" s="47" customFormat="1" ht="32.25" customHeight="1">
      <c r="A112" s="48" t="s">
        <v>140</v>
      </c>
      <c r="B112" s="40" t="s">
        <v>77</v>
      </c>
      <c r="C112" s="41" t="s">
        <v>142</v>
      </c>
      <c r="D112" s="42" t="s">
        <v>320</v>
      </c>
      <c r="E112" s="43"/>
      <c r="F112" s="44"/>
      <c r="G112" s="50"/>
      <c r="H112" s="46"/>
    </row>
    <row r="113" spans="1:8" s="47" customFormat="1" ht="42" customHeight="1">
      <c r="A113" s="39" t="s">
        <v>321</v>
      </c>
      <c r="B113" s="51" t="s">
        <v>36</v>
      </c>
      <c r="C113" s="41" t="s">
        <v>322</v>
      </c>
      <c r="D113" s="52" t="s">
        <v>2</v>
      </c>
      <c r="E113" s="43" t="s">
        <v>37</v>
      </c>
      <c r="F113" s="44">
        <v>80</v>
      </c>
      <c r="G113" s="45"/>
      <c r="H113" s="46">
        <f>ROUND(G113*F113,2)</f>
        <v>0</v>
      </c>
    </row>
    <row r="114" spans="1:8" s="47" customFormat="1" ht="63" customHeight="1">
      <c r="A114" s="48" t="s">
        <v>38</v>
      </c>
      <c r="B114" s="40" t="s">
        <v>78</v>
      </c>
      <c r="C114" s="41" t="s">
        <v>400</v>
      </c>
      <c r="D114" s="42" t="s">
        <v>320</v>
      </c>
      <c r="E114" s="43" t="s">
        <v>33</v>
      </c>
      <c r="F114" s="44">
        <v>30</v>
      </c>
      <c r="G114" s="45"/>
      <c r="H114" s="46">
        <f>ROUND(G114*F114,2)</f>
        <v>0</v>
      </c>
    </row>
    <row r="115" spans="1:8" s="49" customFormat="1" ht="30" customHeight="1">
      <c r="A115" s="39" t="s">
        <v>39</v>
      </c>
      <c r="B115" s="40" t="s">
        <v>79</v>
      </c>
      <c r="C115" s="41" t="s">
        <v>40</v>
      </c>
      <c r="D115" s="42" t="s">
        <v>320</v>
      </c>
      <c r="E115" s="43" t="s">
        <v>35</v>
      </c>
      <c r="F115" s="44">
        <v>135</v>
      </c>
      <c r="G115" s="45"/>
      <c r="H115" s="46">
        <f>ROUND(G115*F115,2)</f>
        <v>0</v>
      </c>
    </row>
    <row r="116" spans="1:8" ht="36" customHeight="1">
      <c r="A116" s="7"/>
      <c r="B116" s="97"/>
      <c r="C116" s="18" t="s">
        <v>19</v>
      </c>
      <c r="D116" s="4"/>
      <c r="E116" s="3"/>
      <c r="F116" s="4"/>
      <c r="G116" s="7"/>
      <c r="H116" s="10"/>
    </row>
    <row r="117" spans="1:8" s="47" customFormat="1" ht="30" customHeight="1">
      <c r="A117" s="53" t="s">
        <v>81</v>
      </c>
      <c r="B117" s="40" t="s">
        <v>80</v>
      </c>
      <c r="C117" s="41" t="s">
        <v>83</v>
      </c>
      <c r="D117" s="42" t="s">
        <v>320</v>
      </c>
      <c r="E117" s="43"/>
      <c r="F117" s="44"/>
      <c r="G117" s="50"/>
      <c r="H117" s="46"/>
    </row>
    <row r="118" spans="1:8" s="49" customFormat="1" ht="30" customHeight="1">
      <c r="A118" s="53" t="s">
        <v>84</v>
      </c>
      <c r="B118" s="51" t="s">
        <v>36</v>
      </c>
      <c r="C118" s="41" t="s">
        <v>85</v>
      </c>
      <c r="D118" s="52" t="s">
        <v>2</v>
      </c>
      <c r="E118" s="43" t="s">
        <v>35</v>
      </c>
      <c r="F118" s="44">
        <v>1000</v>
      </c>
      <c r="G118" s="45"/>
      <c r="H118" s="46">
        <f>ROUND(G118*F118,2)</f>
        <v>0</v>
      </c>
    </row>
    <row r="119" spans="1:8" s="49" customFormat="1" ht="43.5" customHeight="1">
      <c r="A119" s="53" t="s">
        <v>324</v>
      </c>
      <c r="B119" s="40" t="s">
        <v>82</v>
      </c>
      <c r="C119" s="41" t="s">
        <v>325</v>
      </c>
      <c r="D119" s="52" t="s">
        <v>323</v>
      </c>
      <c r="E119" s="43"/>
      <c r="F119" s="44"/>
      <c r="G119" s="50"/>
      <c r="H119" s="46"/>
    </row>
    <row r="120" spans="1:8" s="49" customFormat="1" ht="43.5" customHeight="1">
      <c r="A120" s="53" t="s">
        <v>345</v>
      </c>
      <c r="B120" s="51" t="s">
        <v>36</v>
      </c>
      <c r="C120" s="41" t="s">
        <v>307</v>
      </c>
      <c r="D120" s="52" t="s">
        <v>2</v>
      </c>
      <c r="E120" s="43" t="s">
        <v>35</v>
      </c>
      <c r="F120" s="44">
        <v>570</v>
      </c>
      <c r="G120" s="45"/>
      <c r="H120" s="46">
        <f>ROUND(G120*F120,2)</f>
        <v>0</v>
      </c>
    </row>
    <row r="121" spans="1:8" s="49" customFormat="1" ht="43.5" customHeight="1">
      <c r="A121" s="53" t="s">
        <v>326</v>
      </c>
      <c r="B121" s="40" t="s">
        <v>86</v>
      </c>
      <c r="C121" s="41" t="s">
        <v>327</v>
      </c>
      <c r="D121" s="52" t="s">
        <v>323</v>
      </c>
      <c r="E121" s="43"/>
      <c r="F121" s="44"/>
      <c r="G121" s="50"/>
      <c r="H121" s="46"/>
    </row>
    <row r="122" spans="1:8" s="49" customFormat="1" ht="43.5" customHeight="1">
      <c r="A122" s="53" t="s">
        <v>346</v>
      </c>
      <c r="B122" s="51" t="s">
        <v>36</v>
      </c>
      <c r="C122" s="41" t="s">
        <v>308</v>
      </c>
      <c r="D122" s="52" t="s">
        <v>2</v>
      </c>
      <c r="E122" s="43" t="s">
        <v>35</v>
      </c>
      <c r="F122" s="44">
        <v>10</v>
      </c>
      <c r="G122" s="45"/>
      <c r="H122" s="46">
        <f aca="true" t="shared" si="2" ref="H122:H127">ROUND(G122*F122,2)</f>
        <v>0</v>
      </c>
    </row>
    <row r="123" spans="1:8" s="49" customFormat="1" ht="43.5" customHeight="1">
      <c r="A123" s="53" t="s">
        <v>347</v>
      </c>
      <c r="B123" s="51" t="s">
        <v>42</v>
      </c>
      <c r="C123" s="41" t="s">
        <v>309</v>
      </c>
      <c r="D123" s="52" t="s">
        <v>2</v>
      </c>
      <c r="E123" s="43" t="s">
        <v>35</v>
      </c>
      <c r="F123" s="44">
        <v>120</v>
      </c>
      <c r="G123" s="45"/>
      <c r="H123" s="46">
        <f t="shared" si="2"/>
        <v>0</v>
      </c>
    </row>
    <row r="124" spans="1:8" s="49" customFormat="1" ht="43.5" customHeight="1">
      <c r="A124" s="53" t="s">
        <v>348</v>
      </c>
      <c r="B124" s="51" t="s">
        <v>55</v>
      </c>
      <c r="C124" s="41" t="s">
        <v>310</v>
      </c>
      <c r="D124" s="52" t="s">
        <v>2</v>
      </c>
      <c r="E124" s="43" t="s">
        <v>35</v>
      </c>
      <c r="F124" s="44">
        <v>10</v>
      </c>
      <c r="G124" s="45"/>
      <c r="H124" s="46">
        <f t="shared" si="2"/>
        <v>0</v>
      </c>
    </row>
    <row r="125" spans="1:8" s="49" customFormat="1" ht="43.5" customHeight="1">
      <c r="A125" s="53" t="s">
        <v>349</v>
      </c>
      <c r="B125" s="51" t="s">
        <v>70</v>
      </c>
      <c r="C125" s="41" t="s">
        <v>311</v>
      </c>
      <c r="D125" s="52" t="s">
        <v>2</v>
      </c>
      <c r="E125" s="43" t="s">
        <v>35</v>
      </c>
      <c r="F125" s="44">
        <v>190</v>
      </c>
      <c r="G125" s="45"/>
      <c r="H125" s="46">
        <f t="shared" si="2"/>
        <v>0</v>
      </c>
    </row>
    <row r="126" spans="1:8" s="49" customFormat="1" ht="30" customHeight="1">
      <c r="A126" s="53" t="s">
        <v>328</v>
      </c>
      <c r="B126" s="40" t="s">
        <v>87</v>
      </c>
      <c r="C126" s="88" t="s">
        <v>329</v>
      </c>
      <c r="D126" s="52" t="s">
        <v>374</v>
      </c>
      <c r="E126" s="43" t="s">
        <v>35</v>
      </c>
      <c r="F126" s="44">
        <v>120</v>
      </c>
      <c r="G126" s="45"/>
      <c r="H126" s="46">
        <f t="shared" si="2"/>
        <v>0</v>
      </c>
    </row>
    <row r="127" spans="1:8" s="49" customFormat="1" ht="30" customHeight="1">
      <c r="A127" s="53" t="s">
        <v>330</v>
      </c>
      <c r="B127" s="40" t="s">
        <v>88</v>
      </c>
      <c r="C127" s="88" t="s">
        <v>331</v>
      </c>
      <c r="D127" s="52" t="s">
        <v>374</v>
      </c>
      <c r="E127" s="43" t="s">
        <v>35</v>
      </c>
      <c r="F127" s="44">
        <v>120</v>
      </c>
      <c r="G127" s="45"/>
      <c r="H127" s="46">
        <f t="shared" si="2"/>
        <v>0</v>
      </c>
    </row>
    <row r="128" spans="1:8" s="49" customFormat="1" ht="30" customHeight="1">
      <c r="A128" s="53" t="s">
        <v>44</v>
      </c>
      <c r="B128" s="40" t="s">
        <v>89</v>
      </c>
      <c r="C128" s="41" t="s">
        <v>45</v>
      </c>
      <c r="D128" s="52" t="s">
        <v>323</v>
      </c>
      <c r="E128" s="43"/>
      <c r="F128" s="44"/>
      <c r="G128" s="50"/>
      <c r="H128" s="46"/>
    </row>
    <row r="129" spans="1:8" s="49" customFormat="1" ht="30" customHeight="1">
      <c r="A129" s="53" t="s">
        <v>46</v>
      </c>
      <c r="B129" s="51" t="s">
        <v>36</v>
      </c>
      <c r="C129" s="41" t="s">
        <v>47</v>
      </c>
      <c r="D129" s="52" t="s">
        <v>2</v>
      </c>
      <c r="E129" s="43" t="s">
        <v>41</v>
      </c>
      <c r="F129" s="44">
        <v>510</v>
      </c>
      <c r="G129" s="45"/>
      <c r="H129" s="46">
        <f>ROUND(G129*F129,2)</f>
        <v>0</v>
      </c>
    </row>
    <row r="130" spans="1:8" s="49" customFormat="1" ht="30" customHeight="1">
      <c r="A130" s="53" t="s">
        <v>48</v>
      </c>
      <c r="B130" s="40" t="s">
        <v>90</v>
      </c>
      <c r="C130" s="41" t="s">
        <v>49</v>
      </c>
      <c r="D130" s="52" t="s">
        <v>323</v>
      </c>
      <c r="E130" s="43"/>
      <c r="F130" s="44"/>
      <c r="G130" s="50"/>
      <c r="H130" s="46"/>
    </row>
    <row r="131" spans="1:8" s="49" customFormat="1" ht="30" customHeight="1">
      <c r="A131" s="53" t="s">
        <v>50</v>
      </c>
      <c r="B131" s="51" t="s">
        <v>36</v>
      </c>
      <c r="C131" s="41" t="s">
        <v>51</v>
      </c>
      <c r="D131" s="52" t="s">
        <v>2</v>
      </c>
      <c r="E131" s="43" t="s">
        <v>41</v>
      </c>
      <c r="F131" s="44">
        <v>1170</v>
      </c>
      <c r="G131" s="45"/>
      <c r="H131" s="46">
        <f>ROUND(G131*F131,2)</f>
        <v>0</v>
      </c>
    </row>
    <row r="132" spans="1:8" s="47" customFormat="1" ht="43.5" customHeight="1">
      <c r="A132" s="53" t="s">
        <v>150</v>
      </c>
      <c r="B132" s="40" t="s">
        <v>91</v>
      </c>
      <c r="C132" s="41" t="s">
        <v>52</v>
      </c>
      <c r="D132" s="52" t="s">
        <v>152</v>
      </c>
      <c r="E132" s="43"/>
      <c r="F132" s="44"/>
      <c r="G132" s="50"/>
      <c r="H132" s="46"/>
    </row>
    <row r="133" spans="1:8" s="49" customFormat="1" ht="30" customHeight="1">
      <c r="A133" s="53" t="s">
        <v>153</v>
      </c>
      <c r="B133" s="51" t="s">
        <v>365</v>
      </c>
      <c r="C133" s="41" t="s">
        <v>154</v>
      </c>
      <c r="D133" s="52" t="s">
        <v>53</v>
      </c>
      <c r="E133" s="43"/>
      <c r="F133" s="44"/>
      <c r="G133" s="50"/>
      <c r="H133" s="46"/>
    </row>
    <row r="134" spans="1:8" s="49" customFormat="1" ht="30" customHeight="1">
      <c r="A134" s="53" t="s">
        <v>155</v>
      </c>
      <c r="B134" s="54" t="s">
        <v>156</v>
      </c>
      <c r="C134" s="41" t="s">
        <v>157</v>
      </c>
      <c r="D134" s="52"/>
      <c r="E134" s="43" t="s">
        <v>35</v>
      </c>
      <c r="F134" s="44">
        <v>25</v>
      </c>
      <c r="G134" s="45"/>
      <c r="H134" s="46">
        <f>ROUND(G134*F134,2)</f>
        <v>0</v>
      </c>
    </row>
    <row r="135" spans="1:8" s="49" customFormat="1" ht="30" customHeight="1">
      <c r="A135" s="53" t="s">
        <v>158</v>
      </c>
      <c r="B135" s="54" t="s">
        <v>159</v>
      </c>
      <c r="C135" s="41" t="s">
        <v>160</v>
      </c>
      <c r="D135" s="52"/>
      <c r="E135" s="43" t="s">
        <v>35</v>
      </c>
      <c r="F135" s="44">
        <v>220</v>
      </c>
      <c r="G135" s="45"/>
      <c r="H135" s="46">
        <f>ROUND(G135*F135,2)</f>
        <v>0</v>
      </c>
    </row>
    <row r="136" spans="1:8" s="47" customFormat="1" ht="30" customHeight="1">
      <c r="A136" s="53" t="s">
        <v>312</v>
      </c>
      <c r="B136" s="40" t="s">
        <v>223</v>
      </c>
      <c r="C136" s="41" t="s">
        <v>313</v>
      </c>
      <c r="D136" s="52" t="s">
        <v>165</v>
      </c>
      <c r="E136" s="43"/>
      <c r="F136" s="44"/>
      <c r="G136" s="50"/>
      <c r="H136" s="46"/>
    </row>
    <row r="137" spans="1:8" s="49" customFormat="1" ht="30" customHeight="1">
      <c r="A137" s="53" t="s">
        <v>314</v>
      </c>
      <c r="B137" s="51" t="s">
        <v>36</v>
      </c>
      <c r="C137" s="41" t="s">
        <v>406</v>
      </c>
      <c r="D137" s="52" t="s">
        <v>2</v>
      </c>
      <c r="E137" s="43" t="s">
        <v>54</v>
      </c>
      <c r="F137" s="44">
        <v>85</v>
      </c>
      <c r="G137" s="45"/>
      <c r="H137" s="46">
        <f>ROUND(G137*F137,2)</f>
        <v>0</v>
      </c>
    </row>
    <row r="138" spans="1:8" s="49" customFormat="1" ht="30" customHeight="1">
      <c r="A138" s="53" t="s">
        <v>315</v>
      </c>
      <c r="B138" s="40" t="s">
        <v>224</v>
      </c>
      <c r="C138" s="41" t="s">
        <v>316</v>
      </c>
      <c r="D138" s="52" t="s">
        <v>165</v>
      </c>
      <c r="E138" s="43"/>
      <c r="F138" s="44"/>
      <c r="G138" s="50"/>
      <c r="H138" s="46"/>
    </row>
    <row r="139" spans="1:8" s="49" customFormat="1" ht="30" customHeight="1">
      <c r="A139" s="53" t="s">
        <v>366</v>
      </c>
      <c r="B139" s="51" t="s">
        <v>36</v>
      </c>
      <c r="C139" s="41" t="s">
        <v>364</v>
      </c>
      <c r="D139" s="52" t="s">
        <v>57</v>
      </c>
      <c r="E139" s="43" t="s">
        <v>54</v>
      </c>
      <c r="F139" s="44">
        <v>230</v>
      </c>
      <c r="G139" s="45"/>
      <c r="H139" s="46">
        <f>ROUND(G139*F139,2)</f>
        <v>0</v>
      </c>
    </row>
    <row r="140" spans="1:8" s="49" customFormat="1" ht="30" customHeight="1">
      <c r="A140" s="53" t="s">
        <v>163</v>
      </c>
      <c r="B140" s="40" t="s">
        <v>225</v>
      </c>
      <c r="C140" s="41" t="s">
        <v>56</v>
      </c>
      <c r="D140" s="52" t="s">
        <v>165</v>
      </c>
      <c r="E140" s="43"/>
      <c r="F140" s="44"/>
      <c r="G140" s="50"/>
      <c r="H140" s="46"/>
    </row>
    <row r="141" spans="1:8" s="49" customFormat="1" ht="30" customHeight="1">
      <c r="A141" s="53" t="s">
        <v>166</v>
      </c>
      <c r="B141" s="51" t="s">
        <v>36</v>
      </c>
      <c r="C141" s="41" t="s">
        <v>354</v>
      </c>
      <c r="D141" s="52" t="s">
        <v>167</v>
      </c>
      <c r="E141" s="43"/>
      <c r="F141" s="44"/>
      <c r="G141" s="46"/>
      <c r="H141" s="46"/>
    </row>
    <row r="142" spans="1:8" s="49" customFormat="1" ht="30" customHeight="1">
      <c r="A142" s="53" t="s">
        <v>168</v>
      </c>
      <c r="B142" s="54" t="s">
        <v>156</v>
      </c>
      <c r="C142" s="41" t="s">
        <v>169</v>
      </c>
      <c r="D142" s="52"/>
      <c r="E142" s="43" t="s">
        <v>54</v>
      </c>
      <c r="F142" s="44">
        <v>2</v>
      </c>
      <c r="G142" s="45"/>
      <c r="H142" s="46">
        <f>ROUND(G142*F142,2)</f>
        <v>0</v>
      </c>
    </row>
    <row r="143" spans="1:8" s="49" customFormat="1" ht="30" customHeight="1">
      <c r="A143" s="53" t="s">
        <v>170</v>
      </c>
      <c r="B143" s="54" t="s">
        <v>159</v>
      </c>
      <c r="C143" s="41" t="s">
        <v>171</v>
      </c>
      <c r="D143" s="52"/>
      <c r="E143" s="43" t="s">
        <v>54</v>
      </c>
      <c r="F143" s="44">
        <v>55</v>
      </c>
      <c r="G143" s="45"/>
      <c r="H143" s="46">
        <f>ROUND(G143*F143,2)</f>
        <v>0</v>
      </c>
    </row>
    <row r="144" spans="1:8" s="56" customFormat="1" ht="30" customHeight="1">
      <c r="A144" s="53" t="s">
        <v>332</v>
      </c>
      <c r="B144" s="51" t="s">
        <v>42</v>
      </c>
      <c r="C144" s="41" t="s">
        <v>172</v>
      </c>
      <c r="D144" s="52" t="s">
        <v>173</v>
      </c>
      <c r="E144" s="43" t="s">
        <v>54</v>
      </c>
      <c r="F144" s="44">
        <v>80</v>
      </c>
      <c r="G144" s="45"/>
      <c r="H144" s="46">
        <f>ROUND(G144*F144,2)</f>
        <v>0</v>
      </c>
    </row>
    <row r="145" spans="1:8" s="49" customFormat="1" ht="43.5" customHeight="1">
      <c r="A145" s="53" t="s">
        <v>333</v>
      </c>
      <c r="B145" s="40" t="s">
        <v>226</v>
      </c>
      <c r="C145" s="41" t="s">
        <v>334</v>
      </c>
      <c r="D145" s="52" t="s">
        <v>335</v>
      </c>
      <c r="E145" s="82"/>
      <c r="F145" s="44"/>
      <c r="G145" s="50"/>
      <c r="H145" s="46"/>
    </row>
    <row r="146" spans="1:8" s="49" customFormat="1" ht="30" customHeight="1">
      <c r="A146" s="53" t="s">
        <v>336</v>
      </c>
      <c r="B146" s="51" t="s">
        <v>36</v>
      </c>
      <c r="C146" s="41" t="s">
        <v>60</v>
      </c>
      <c r="D146" s="52"/>
      <c r="E146" s="43"/>
      <c r="F146" s="44"/>
      <c r="G146" s="50"/>
      <c r="H146" s="46"/>
    </row>
    <row r="147" spans="1:8" s="49" customFormat="1" ht="30" customHeight="1">
      <c r="A147" s="53" t="s">
        <v>337</v>
      </c>
      <c r="B147" s="54" t="s">
        <v>156</v>
      </c>
      <c r="C147" s="41" t="s">
        <v>186</v>
      </c>
      <c r="D147" s="52"/>
      <c r="E147" s="43" t="s">
        <v>37</v>
      </c>
      <c r="F147" s="44">
        <v>1860</v>
      </c>
      <c r="G147" s="45"/>
      <c r="H147" s="46">
        <f>ROUND(G147*F147,2)</f>
        <v>0</v>
      </c>
    </row>
    <row r="148" spans="1:8" s="49" customFormat="1" ht="30" customHeight="1">
      <c r="A148" s="53" t="s">
        <v>338</v>
      </c>
      <c r="B148" s="51" t="s">
        <v>42</v>
      </c>
      <c r="C148" s="41" t="s">
        <v>92</v>
      </c>
      <c r="D148" s="52"/>
      <c r="E148" s="43"/>
      <c r="F148" s="44"/>
      <c r="G148" s="50"/>
      <c r="H148" s="46"/>
    </row>
    <row r="149" spans="1:8" s="49" customFormat="1" ht="30" customHeight="1">
      <c r="A149" s="53" t="s">
        <v>339</v>
      </c>
      <c r="B149" s="54" t="s">
        <v>156</v>
      </c>
      <c r="C149" s="41" t="s">
        <v>186</v>
      </c>
      <c r="D149" s="52"/>
      <c r="E149" s="43" t="s">
        <v>37</v>
      </c>
      <c r="F149" s="44">
        <v>50</v>
      </c>
      <c r="G149" s="45"/>
      <c r="H149" s="46">
        <f>ROUND(G149*F149,2)</f>
        <v>0</v>
      </c>
    </row>
    <row r="150" spans="1:8" s="49" customFormat="1" ht="30" customHeight="1">
      <c r="A150" s="53"/>
      <c r="B150" s="40" t="s">
        <v>227</v>
      </c>
      <c r="C150" s="41" t="s">
        <v>408</v>
      </c>
      <c r="D150" s="52" t="s">
        <v>407</v>
      </c>
      <c r="E150" s="43" t="s">
        <v>35</v>
      </c>
      <c r="F150" s="44">
        <v>50</v>
      </c>
      <c r="G150" s="45"/>
      <c r="H150" s="46">
        <f>ROUND(G150*F150,2)</f>
        <v>0</v>
      </c>
    </row>
    <row r="151" spans="1:8" s="47" customFormat="1" ht="30" customHeight="1">
      <c r="A151" s="53" t="s">
        <v>174</v>
      </c>
      <c r="B151" s="40" t="s">
        <v>228</v>
      </c>
      <c r="C151" s="41" t="s">
        <v>176</v>
      </c>
      <c r="D151" s="52" t="s">
        <v>177</v>
      </c>
      <c r="E151" s="43"/>
      <c r="F151" s="44"/>
      <c r="G151" s="50"/>
      <c r="H151" s="46"/>
    </row>
    <row r="152" spans="1:8" s="49" customFormat="1" ht="30" customHeight="1">
      <c r="A152" s="53" t="s">
        <v>178</v>
      </c>
      <c r="B152" s="51" t="s">
        <v>36</v>
      </c>
      <c r="C152" s="41" t="s">
        <v>179</v>
      </c>
      <c r="D152" s="52" t="s">
        <v>2</v>
      </c>
      <c r="E152" s="43" t="s">
        <v>35</v>
      </c>
      <c r="F152" s="44">
        <v>3300</v>
      </c>
      <c r="G152" s="45"/>
      <c r="H152" s="46">
        <f>ROUND(G152*F152,2)</f>
        <v>0</v>
      </c>
    </row>
    <row r="153" spans="1:8" s="49" customFormat="1" ht="30" customHeight="1">
      <c r="A153" s="53" t="s">
        <v>350</v>
      </c>
      <c r="B153" s="51" t="s">
        <v>42</v>
      </c>
      <c r="C153" s="41" t="s">
        <v>351</v>
      </c>
      <c r="D153" s="52" t="s">
        <v>2</v>
      </c>
      <c r="E153" s="43" t="s">
        <v>35</v>
      </c>
      <c r="F153" s="44">
        <v>9900</v>
      </c>
      <c r="G153" s="45"/>
      <c r="H153" s="46">
        <f>ROUND(G153*F153,2)</f>
        <v>0</v>
      </c>
    </row>
    <row r="154" spans="1:8" s="49" customFormat="1" ht="30" customHeight="1">
      <c r="A154" s="53"/>
      <c r="B154" s="40" t="s">
        <v>229</v>
      </c>
      <c r="C154" s="41" t="s">
        <v>352</v>
      </c>
      <c r="D154" s="52" t="s">
        <v>353</v>
      </c>
      <c r="E154" s="43"/>
      <c r="F154" s="44"/>
      <c r="G154" s="46"/>
      <c r="H154" s="46"/>
    </row>
    <row r="155" spans="1:8" s="49" customFormat="1" ht="30" customHeight="1">
      <c r="A155" s="53"/>
      <c r="B155" s="51" t="s">
        <v>36</v>
      </c>
      <c r="C155" s="41" t="s">
        <v>186</v>
      </c>
      <c r="D155" s="52"/>
      <c r="E155" s="43" t="s">
        <v>37</v>
      </c>
      <c r="F155" s="44">
        <v>130</v>
      </c>
      <c r="G155" s="45"/>
      <c r="H155" s="46">
        <f>ROUND(G155*F155,2)</f>
        <v>0</v>
      </c>
    </row>
    <row r="156" spans="1:8" s="49" customFormat="1" ht="30" customHeight="1" thickBot="1">
      <c r="A156" s="100" t="s">
        <v>180</v>
      </c>
      <c r="B156" s="105" t="s">
        <v>231</v>
      </c>
      <c r="C156" s="41" t="s">
        <v>182</v>
      </c>
      <c r="D156" s="52" t="s">
        <v>340</v>
      </c>
      <c r="E156" s="43" t="s">
        <v>41</v>
      </c>
      <c r="F156" s="55">
        <v>25</v>
      </c>
      <c r="G156" s="45"/>
      <c r="H156" s="46">
        <f>ROUND(G156*F156,2)</f>
        <v>0</v>
      </c>
    </row>
    <row r="157" spans="1:8" s="47" customFormat="1" ht="34.5" customHeight="1" thickTop="1">
      <c r="A157" s="99"/>
      <c r="B157" s="101"/>
      <c r="C157" s="102" t="s">
        <v>372</v>
      </c>
      <c r="D157" s="103"/>
      <c r="E157" s="103"/>
      <c r="F157" s="103"/>
      <c r="G157" s="50"/>
      <c r="H157" s="104"/>
    </row>
    <row r="158" spans="1:8" s="47" customFormat="1" ht="43.5" customHeight="1">
      <c r="A158" s="39" t="s">
        <v>98</v>
      </c>
      <c r="B158" s="40" t="s">
        <v>232</v>
      </c>
      <c r="C158" s="41" t="s">
        <v>100</v>
      </c>
      <c r="D158" s="52" t="s">
        <v>373</v>
      </c>
      <c r="E158" s="43"/>
      <c r="F158" s="55"/>
      <c r="G158" s="50"/>
      <c r="H158" s="57"/>
    </row>
    <row r="159" spans="1:8" s="47" customFormat="1" ht="54" customHeight="1">
      <c r="A159" s="39" t="s">
        <v>101</v>
      </c>
      <c r="B159" s="51" t="s">
        <v>36</v>
      </c>
      <c r="C159" s="41" t="s">
        <v>415</v>
      </c>
      <c r="D159" s="52"/>
      <c r="E159" s="43" t="s">
        <v>35</v>
      </c>
      <c r="F159" s="55">
        <v>1150</v>
      </c>
      <c r="G159" s="45"/>
      <c r="H159" s="46">
        <f>ROUND(G159*F159,2)</f>
        <v>0</v>
      </c>
    </row>
    <row r="160" spans="1:8" ht="36" customHeight="1">
      <c r="A160" s="7"/>
      <c r="B160" s="83"/>
      <c r="C160" s="18" t="s">
        <v>20</v>
      </c>
      <c r="D160" s="79"/>
      <c r="E160" s="84"/>
      <c r="F160" s="80"/>
      <c r="G160" s="7"/>
      <c r="H160" s="10"/>
    </row>
    <row r="161" spans="1:8" s="47" customFormat="1" ht="30" customHeight="1">
      <c r="A161" s="39" t="s">
        <v>61</v>
      </c>
      <c r="B161" s="40" t="s">
        <v>233</v>
      </c>
      <c r="C161" s="41" t="s">
        <v>62</v>
      </c>
      <c r="D161" s="52" t="s">
        <v>188</v>
      </c>
      <c r="E161" s="43" t="s">
        <v>54</v>
      </c>
      <c r="F161" s="55">
        <v>3100</v>
      </c>
      <c r="G161" s="45"/>
      <c r="H161" s="46">
        <f>ROUND(G161*F161,2)</f>
        <v>0</v>
      </c>
    </row>
    <row r="162" spans="1:8" ht="43.5" customHeight="1">
      <c r="A162" s="7"/>
      <c r="B162" s="83"/>
      <c r="C162" s="18" t="s">
        <v>21</v>
      </c>
      <c r="D162" s="79"/>
      <c r="E162" s="84"/>
      <c r="F162" s="80"/>
      <c r="G162" s="7"/>
      <c r="H162" s="10"/>
    </row>
    <row r="163" spans="1:8" s="61" customFormat="1" ht="43.5" customHeight="1">
      <c r="A163" s="39" t="s">
        <v>106</v>
      </c>
      <c r="B163" s="40" t="s">
        <v>234</v>
      </c>
      <c r="C163" s="62" t="s">
        <v>201</v>
      </c>
      <c r="D163" s="52" t="s">
        <v>192</v>
      </c>
      <c r="E163" s="43"/>
      <c r="F163" s="55"/>
      <c r="G163" s="50"/>
      <c r="H163" s="57"/>
    </row>
    <row r="164" spans="1:8" s="49" customFormat="1" ht="43.5" customHeight="1">
      <c r="A164" s="39" t="s">
        <v>107</v>
      </c>
      <c r="B164" s="51" t="s">
        <v>36</v>
      </c>
      <c r="C164" s="41" t="s">
        <v>108</v>
      </c>
      <c r="D164" s="52"/>
      <c r="E164" s="43" t="s">
        <v>41</v>
      </c>
      <c r="F164" s="55">
        <v>1</v>
      </c>
      <c r="G164" s="45"/>
      <c r="H164" s="46">
        <f aca="true" t="shared" si="3" ref="H164:H169">ROUND(G164*F164,2)</f>
        <v>0</v>
      </c>
    </row>
    <row r="165" spans="1:8" s="49" customFormat="1" ht="43.5" customHeight="1">
      <c r="A165" s="39" t="s">
        <v>109</v>
      </c>
      <c r="B165" s="51" t="s">
        <v>42</v>
      </c>
      <c r="C165" s="41" t="s">
        <v>110</v>
      </c>
      <c r="D165" s="52"/>
      <c r="E165" s="43" t="s">
        <v>41</v>
      </c>
      <c r="F165" s="55">
        <v>1</v>
      </c>
      <c r="G165" s="45"/>
      <c r="H165" s="46">
        <f t="shared" si="3"/>
        <v>0</v>
      </c>
    </row>
    <row r="166" spans="1:8" s="49" customFormat="1" ht="43.5" customHeight="1">
      <c r="A166" s="39" t="s">
        <v>355</v>
      </c>
      <c r="B166" s="51" t="s">
        <v>55</v>
      </c>
      <c r="C166" s="41" t="s">
        <v>356</v>
      </c>
      <c r="D166" s="52"/>
      <c r="E166" s="43" t="s">
        <v>41</v>
      </c>
      <c r="F166" s="55">
        <v>1</v>
      </c>
      <c r="G166" s="45"/>
      <c r="H166" s="46">
        <f t="shared" si="3"/>
        <v>0</v>
      </c>
    </row>
    <row r="167" spans="1:8" s="49" customFormat="1" ht="43.5" customHeight="1">
      <c r="A167" s="39" t="s">
        <v>63</v>
      </c>
      <c r="B167" s="51" t="s">
        <v>70</v>
      </c>
      <c r="C167" s="41" t="s">
        <v>111</v>
      </c>
      <c r="D167" s="52"/>
      <c r="E167" s="43" t="s">
        <v>41</v>
      </c>
      <c r="F167" s="55">
        <v>2</v>
      </c>
      <c r="G167" s="45"/>
      <c r="H167" s="46">
        <f t="shared" si="3"/>
        <v>0</v>
      </c>
    </row>
    <row r="168" spans="1:8" s="49" customFormat="1" ht="43.5" customHeight="1">
      <c r="A168" s="39" t="s">
        <v>64</v>
      </c>
      <c r="B168" s="51" t="s">
        <v>74</v>
      </c>
      <c r="C168" s="41" t="s">
        <v>65</v>
      </c>
      <c r="D168" s="52"/>
      <c r="E168" s="43" t="s">
        <v>41</v>
      </c>
      <c r="F168" s="55">
        <v>2</v>
      </c>
      <c r="G168" s="45"/>
      <c r="H168" s="46">
        <f t="shared" si="3"/>
        <v>0</v>
      </c>
    </row>
    <row r="169" spans="1:8" s="49" customFormat="1" ht="30" customHeight="1">
      <c r="A169" s="39" t="s">
        <v>367</v>
      </c>
      <c r="B169" s="40" t="s">
        <v>235</v>
      </c>
      <c r="C169" s="41" t="s">
        <v>368</v>
      </c>
      <c r="D169" s="52" t="s">
        <v>369</v>
      </c>
      <c r="E169" s="43" t="s">
        <v>41</v>
      </c>
      <c r="F169" s="55">
        <v>4</v>
      </c>
      <c r="G169" s="45"/>
      <c r="H169" s="46">
        <f t="shared" si="3"/>
        <v>0</v>
      </c>
    </row>
    <row r="170" spans="1:8" ht="36" customHeight="1">
      <c r="A170" s="7"/>
      <c r="B170" s="85"/>
      <c r="C170" s="18" t="s">
        <v>22</v>
      </c>
      <c r="D170" s="79"/>
      <c r="E170" s="84"/>
      <c r="F170" s="80"/>
      <c r="G170" s="7"/>
      <c r="H170" s="10"/>
    </row>
    <row r="171" spans="1:8" s="49" customFormat="1" ht="43.5" customHeight="1">
      <c r="A171" s="39" t="s">
        <v>66</v>
      </c>
      <c r="B171" s="40" t="s">
        <v>236</v>
      </c>
      <c r="C171" s="41" t="s">
        <v>112</v>
      </c>
      <c r="D171" s="52" t="s">
        <v>212</v>
      </c>
      <c r="E171" s="43" t="s">
        <v>41</v>
      </c>
      <c r="F171" s="55">
        <v>5</v>
      </c>
      <c r="G171" s="45"/>
      <c r="H171" s="46">
        <f>ROUND(G171*F171,2)</f>
        <v>0</v>
      </c>
    </row>
    <row r="172" spans="1:8" s="49" customFormat="1" ht="30" customHeight="1">
      <c r="A172" s="39" t="s">
        <v>93</v>
      </c>
      <c r="B172" s="40" t="s">
        <v>237</v>
      </c>
      <c r="C172" s="41" t="s">
        <v>113</v>
      </c>
      <c r="D172" s="52" t="s">
        <v>192</v>
      </c>
      <c r="E172" s="43"/>
      <c r="F172" s="55"/>
      <c r="G172" s="46"/>
      <c r="H172" s="57"/>
    </row>
    <row r="173" spans="1:8" s="49" customFormat="1" ht="30" customHeight="1">
      <c r="A173" s="39" t="s">
        <v>114</v>
      </c>
      <c r="B173" s="51" t="s">
        <v>36</v>
      </c>
      <c r="C173" s="41" t="s">
        <v>214</v>
      </c>
      <c r="D173" s="52"/>
      <c r="E173" s="43" t="s">
        <v>94</v>
      </c>
      <c r="F173" s="55">
        <v>1</v>
      </c>
      <c r="G173" s="45"/>
      <c r="H173" s="46">
        <f>ROUND(G173*F173,2)</f>
        <v>0</v>
      </c>
    </row>
    <row r="174" spans="1:8" s="49" customFormat="1" ht="30" customHeight="1">
      <c r="A174" s="39" t="s">
        <v>341</v>
      </c>
      <c r="B174" s="51" t="s">
        <v>42</v>
      </c>
      <c r="C174" s="41" t="s">
        <v>342</v>
      </c>
      <c r="D174" s="52"/>
      <c r="E174" s="43" t="s">
        <v>94</v>
      </c>
      <c r="F174" s="55">
        <v>1</v>
      </c>
      <c r="G174" s="45"/>
      <c r="H174" s="46">
        <f>ROUND(G174*F174,2)</f>
        <v>0</v>
      </c>
    </row>
    <row r="175" spans="1:8" s="47" customFormat="1" ht="30" customHeight="1">
      <c r="A175" s="39" t="s">
        <v>67</v>
      </c>
      <c r="B175" s="40" t="s">
        <v>238</v>
      </c>
      <c r="C175" s="41" t="s">
        <v>115</v>
      </c>
      <c r="D175" s="52" t="s">
        <v>212</v>
      </c>
      <c r="E175" s="43"/>
      <c r="F175" s="55"/>
      <c r="G175" s="50"/>
      <c r="H175" s="57"/>
    </row>
    <row r="176" spans="1:8" s="49" customFormat="1" ht="30" customHeight="1">
      <c r="A176" s="39" t="s">
        <v>343</v>
      </c>
      <c r="B176" s="51" t="s">
        <v>36</v>
      </c>
      <c r="C176" s="41" t="s">
        <v>344</v>
      </c>
      <c r="D176" s="52"/>
      <c r="E176" s="43" t="s">
        <v>41</v>
      </c>
      <c r="F176" s="55">
        <v>3</v>
      </c>
      <c r="G176" s="45"/>
      <c r="H176" s="46">
        <f>ROUND(G176*F176,2)</f>
        <v>0</v>
      </c>
    </row>
    <row r="177" spans="1:8" s="49" customFormat="1" ht="30" customHeight="1">
      <c r="A177" s="39" t="s">
        <v>68</v>
      </c>
      <c r="B177" s="51" t="s">
        <v>42</v>
      </c>
      <c r="C177" s="41" t="s">
        <v>216</v>
      </c>
      <c r="D177" s="52"/>
      <c r="E177" s="43" t="s">
        <v>41</v>
      </c>
      <c r="F177" s="55">
        <v>3</v>
      </c>
      <c r="G177" s="45"/>
      <c r="H177" s="46">
        <f>ROUND(G177*F177,2)</f>
        <v>0</v>
      </c>
    </row>
    <row r="178" spans="1:8" s="47" customFormat="1" ht="30" customHeight="1">
      <c r="A178" s="39" t="s">
        <v>95</v>
      </c>
      <c r="B178" s="40" t="s">
        <v>239</v>
      </c>
      <c r="C178" s="41" t="s">
        <v>116</v>
      </c>
      <c r="D178" s="52" t="s">
        <v>212</v>
      </c>
      <c r="E178" s="43" t="s">
        <v>41</v>
      </c>
      <c r="F178" s="55">
        <v>1</v>
      </c>
      <c r="G178" s="45"/>
      <c r="H178" s="46">
        <f>ROUND(G178*F178,2)</f>
        <v>0</v>
      </c>
    </row>
    <row r="179" spans="1:8" s="47" customFormat="1" ht="30" customHeight="1">
      <c r="A179" s="39" t="s">
        <v>96</v>
      </c>
      <c r="B179" s="40" t="s">
        <v>240</v>
      </c>
      <c r="C179" s="41" t="s">
        <v>117</v>
      </c>
      <c r="D179" s="52" t="s">
        <v>212</v>
      </c>
      <c r="E179" s="43" t="s">
        <v>41</v>
      </c>
      <c r="F179" s="55">
        <v>1</v>
      </c>
      <c r="G179" s="45"/>
      <c r="H179" s="46">
        <f>ROUND(G179*F179,2)</f>
        <v>0</v>
      </c>
    </row>
    <row r="180" spans="1:8" s="49" customFormat="1" ht="43.5" customHeight="1">
      <c r="A180" s="39" t="s">
        <v>357</v>
      </c>
      <c r="B180" s="40" t="s">
        <v>417</v>
      </c>
      <c r="C180" s="41" t="s">
        <v>358</v>
      </c>
      <c r="D180" s="52" t="s">
        <v>212</v>
      </c>
      <c r="E180" s="43" t="s">
        <v>41</v>
      </c>
      <c r="F180" s="55">
        <v>1</v>
      </c>
      <c r="G180" s="45"/>
      <c r="H180" s="46">
        <f>ROUND(G180*F180,2)</f>
        <v>0</v>
      </c>
    </row>
    <row r="181" spans="1:8" s="24" customFormat="1" ht="30" customHeight="1" thickBot="1">
      <c r="A181" s="25"/>
      <c r="B181" s="86" t="str">
        <f>B108</f>
        <v>B</v>
      </c>
      <c r="C181" s="126" t="str">
        <f>C108</f>
        <v>SHERBROOK ST. MILL AND FILL - ELLICE AVE. TO NOTRE DAME AVE.</v>
      </c>
      <c r="D181" s="127"/>
      <c r="E181" s="127"/>
      <c r="F181" s="128"/>
      <c r="G181" s="25" t="s">
        <v>16</v>
      </c>
      <c r="H181" s="25">
        <f>SUM(H108:H180)</f>
        <v>0</v>
      </c>
    </row>
    <row r="182" spans="1:8" s="24" customFormat="1" ht="30" customHeight="1" thickTop="1">
      <c r="A182" s="22"/>
      <c r="B182" s="87" t="s">
        <v>14</v>
      </c>
      <c r="C182" s="123" t="s">
        <v>418</v>
      </c>
      <c r="D182" s="124"/>
      <c r="E182" s="124"/>
      <c r="F182" s="125"/>
      <c r="G182" s="22"/>
      <c r="H182" s="23"/>
    </row>
    <row r="183" spans="1:8" ht="36" customHeight="1">
      <c r="A183" s="7"/>
      <c r="B183" s="78"/>
      <c r="C183" s="17" t="s">
        <v>18</v>
      </c>
      <c r="D183" s="79"/>
      <c r="E183" s="80" t="s">
        <v>2</v>
      </c>
      <c r="F183" s="80" t="s">
        <v>2</v>
      </c>
      <c r="G183" s="7" t="s">
        <v>2</v>
      </c>
      <c r="H183" s="10"/>
    </row>
    <row r="184" spans="1:8" s="47" customFormat="1" ht="30" customHeight="1">
      <c r="A184" s="39" t="s">
        <v>136</v>
      </c>
      <c r="B184" s="40" t="s">
        <v>97</v>
      </c>
      <c r="C184" s="41" t="s">
        <v>137</v>
      </c>
      <c r="D184" s="42" t="s">
        <v>320</v>
      </c>
      <c r="E184" s="43" t="s">
        <v>33</v>
      </c>
      <c r="F184" s="44">
        <v>15</v>
      </c>
      <c r="G184" s="45"/>
      <c r="H184" s="46">
        <f>ROUND(G184*F184,2)</f>
        <v>0</v>
      </c>
    </row>
    <row r="185" spans="1:8" s="49" customFormat="1" ht="30" customHeight="1">
      <c r="A185" s="48" t="s">
        <v>138</v>
      </c>
      <c r="B185" s="40" t="s">
        <v>99</v>
      </c>
      <c r="C185" s="41" t="s">
        <v>139</v>
      </c>
      <c r="D185" s="42" t="s">
        <v>320</v>
      </c>
      <c r="E185" s="43" t="s">
        <v>35</v>
      </c>
      <c r="F185" s="44">
        <v>30</v>
      </c>
      <c r="G185" s="45"/>
      <c r="H185" s="46">
        <f>ROUND(G185*F185,2)</f>
        <v>0</v>
      </c>
    </row>
    <row r="186" spans="1:8" s="47" customFormat="1" ht="32.25" customHeight="1">
      <c r="A186" s="48" t="s">
        <v>140</v>
      </c>
      <c r="B186" s="40" t="s">
        <v>102</v>
      </c>
      <c r="C186" s="41" t="s">
        <v>142</v>
      </c>
      <c r="D186" s="42" t="s">
        <v>320</v>
      </c>
      <c r="E186" s="43"/>
      <c r="F186" s="44"/>
      <c r="G186" s="50"/>
      <c r="H186" s="46"/>
    </row>
    <row r="187" spans="1:8" s="47" customFormat="1" ht="42" customHeight="1">
      <c r="A187" s="39" t="s">
        <v>321</v>
      </c>
      <c r="B187" s="51" t="s">
        <v>36</v>
      </c>
      <c r="C187" s="41" t="s">
        <v>322</v>
      </c>
      <c r="D187" s="52" t="s">
        <v>2</v>
      </c>
      <c r="E187" s="43" t="s">
        <v>37</v>
      </c>
      <c r="F187" s="44">
        <v>25</v>
      </c>
      <c r="G187" s="45"/>
      <c r="H187" s="46">
        <f>ROUND(G187*F187,2)</f>
        <v>0</v>
      </c>
    </row>
    <row r="188" spans="1:8" s="47" customFormat="1" ht="63" customHeight="1">
      <c r="A188" s="48" t="s">
        <v>38</v>
      </c>
      <c r="B188" s="40" t="s">
        <v>103</v>
      </c>
      <c r="C188" s="41" t="s">
        <v>400</v>
      </c>
      <c r="D188" s="42" t="s">
        <v>320</v>
      </c>
      <c r="E188" s="43" t="s">
        <v>33</v>
      </c>
      <c r="F188" s="44">
        <v>5</v>
      </c>
      <c r="G188" s="45"/>
      <c r="H188" s="46">
        <f>ROUND(G188*F188,2)</f>
        <v>0</v>
      </c>
    </row>
    <row r="189" spans="1:8" ht="36" customHeight="1">
      <c r="A189" s="7"/>
      <c r="B189" s="97"/>
      <c r="C189" s="18" t="s">
        <v>19</v>
      </c>
      <c r="D189" s="4"/>
      <c r="E189" s="3"/>
      <c r="F189" s="4"/>
      <c r="G189" s="7"/>
      <c r="H189" s="10"/>
    </row>
    <row r="190" spans="1:8" s="49" customFormat="1" ht="43.5" customHeight="1">
      <c r="A190" s="53" t="s">
        <v>324</v>
      </c>
      <c r="B190" s="40" t="s">
        <v>241</v>
      </c>
      <c r="C190" s="41" t="s">
        <v>325</v>
      </c>
      <c r="D190" s="52" t="s">
        <v>323</v>
      </c>
      <c r="E190" s="43"/>
      <c r="F190" s="44"/>
      <c r="G190" s="50"/>
      <c r="H190" s="46"/>
    </row>
    <row r="191" spans="1:8" s="49" customFormat="1" ht="43.5" customHeight="1">
      <c r="A191" s="53" t="s">
        <v>345</v>
      </c>
      <c r="B191" s="51" t="s">
        <v>36</v>
      </c>
      <c r="C191" s="41" t="s">
        <v>307</v>
      </c>
      <c r="D191" s="52" t="s">
        <v>2</v>
      </c>
      <c r="E191" s="43" t="s">
        <v>35</v>
      </c>
      <c r="F191" s="44">
        <v>295</v>
      </c>
      <c r="G191" s="45"/>
      <c r="H191" s="46">
        <f>ROUND(G191*F191,2)</f>
        <v>0</v>
      </c>
    </row>
    <row r="192" spans="1:8" s="49" customFormat="1" ht="43.5" customHeight="1">
      <c r="A192" s="53" t="s">
        <v>326</v>
      </c>
      <c r="B192" s="40" t="s">
        <v>242</v>
      </c>
      <c r="C192" s="41" t="s">
        <v>327</v>
      </c>
      <c r="D192" s="52" t="s">
        <v>323</v>
      </c>
      <c r="E192" s="43"/>
      <c r="F192" s="44"/>
      <c r="G192" s="50"/>
      <c r="H192" s="46"/>
    </row>
    <row r="193" spans="1:8" s="49" customFormat="1" ht="43.5" customHeight="1">
      <c r="A193" s="53" t="s">
        <v>346</v>
      </c>
      <c r="B193" s="51" t="s">
        <v>36</v>
      </c>
      <c r="C193" s="41" t="s">
        <v>308</v>
      </c>
      <c r="D193" s="52" t="s">
        <v>2</v>
      </c>
      <c r="E193" s="43" t="s">
        <v>35</v>
      </c>
      <c r="F193" s="44">
        <v>10</v>
      </c>
      <c r="G193" s="45"/>
      <c r="H193" s="46">
        <f>ROUND(G193*F193,2)</f>
        <v>0</v>
      </c>
    </row>
    <row r="194" spans="1:8" s="49" customFormat="1" ht="43.5" customHeight="1">
      <c r="A194" s="53" t="s">
        <v>347</v>
      </c>
      <c r="B194" s="51" t="s">
        <v>42</v>
      </c>
      <c r="C194" s="41" t="s">
        <v>309</v>
      </c>
      <c r="D194" s="52" t="s">
        <v>2</v>
      </c>
      <c r="E194" s="43" t="s">
        <v>35</v>
      </c>
      <c r="F194" s="44">
        <v>155</v>
      </c>
      <c r="G194" s="45"/>
      <c r="H194" s="46">
        <f>ROUND(G194*F194,2)</f>
        <v>0</v>
      </c>
    </row>
    <row r="195" spans="1:8" s="49" customFormat="1" ht="43.5" customHeight="1">
      <c r="A195" s="53" t="s">
        <v>348</v>
      </c>
      <c r="B195" s="51" t="s">
        <v>55</v>
      </c>
      <c r="C195" s="41" t="s">
        <v>310</v>
      </c>
      <c r="D195" s="52" t="s">
        <v>2</v>
      </c>
      <c r="E195" s="43" t="s">
        <v>35</v>
      </c>
      <c r="F195" s="44">
        <v>20</v>
      </c>
      <c r="G195" s="45"/>
      <c r="H195" s="46">
        <f>ROUND(G195*F195,2)</f>
        <v>0</v>
      </c>
    </row>
    <row r="196" spans="1:8" s="49" customFormat="1" ht="43.5" customHeight="1">
      <c r="A196" s="53" t="s">
        <v>349</v>
      </c>
      <c r="B196" s="51" t="s">
        <v>70</v>
      </c>
      <c r="C196" s="41" t="s">
        <v>311</v>
      </c>
      <c r="D196" s="52" t="s">
        <v>2</v>
      </c>
      <c r="E196" s="43" t="s">
        <v>35</v>
      </c>
      <c r="F196" s="44">
        <v>65</v>
      </c>
      <c r="G196" s="45"/>
      <c r="H196" s="46">
        <f>ROUND(G196*F196,2)</f>
        <v>0</v>
      </c>
    </row>
    <row r="197" spans="1:8" s="49" customFormat="1" ht="30" customHeight="1">
      <c r="A197" s="53" t="s">
        <v>44</v>
      </c>
      <c r="B197" s="40" t="s">
        <v>243</v>
      </c>
      <c r="C197" s="41" t="s">
        <v>45</v>
      </c>
      <c r="D197" s="52" t="s">
        <v>323</v>
      </c>
      <c r="E197" s="43"/>
      <c r="F197" s="44"/>
      <c r="G197" s="50"/>
      <c r="H197" s="46"/>
    </row>
    <row r="198" spans="1:8" s="49" customFormat="1" ht="30" customHeight="1">
      <c r="A198" s="53" t="s">
        <v>46</v>
      </c>
      <c r="B198" s="51" t="s">
        <v>36</v>
      </c>
      <c r="C198" s="41" t="s">
        <v>47</v>
      </c>
      <c r="D198" s="52" t="s">
        <v>2</v>
      </c>
      <c r="E198" s="43" t="s">
        <v>41</v>
      </c>
      <c r="F198" s="44">
        <v>500</v>
      </c>
      <c r="G198" s="45"/>
      <c r="H198" s="46">
        <f>ROUND(G198*F198,2)</f>
        <v>0</v>
      </c>
    </row>
    <row r="199" spans="1:8" s="49" customFormat="1" ht="30" customHeight="1">
      <c r="A199" s="53" t="s">
        <v>48</v>
      </c>
      <c r="B199" s="40" t="s">
        <v>244</v>
      </c>
      <c r="C199" s="41" t="s">
        <v>49</v>
      </c>
      <c r="D199" s="52" t="s">
        <v>323</v>
      </c>
      <c r="E199" s="43"/>
      <c r="F199" s="44"/>
      <c r="G199" s="50"/>
      <c r="H199" s="46"/>
    </row>
    <row r="200" spans="1:8" s="49" customFormat="1" ht="30" customHeight="1">
      <c r="A200" s="53" t="s">
        <v>50</v>
      </c>
      <c r="B200" s="51" t="s">
        <v>36</v>
      </c>
      <c r="C200" s="41" t="s">
        <v>51</v>
      </c>
      <c r="D200" s="52" t="s">
        <v>2</v>
      </c>
      <c r="E200" s="43" t="s">
        <v>41</v>
      </c>
      <c r="F200" s="44">
        <v>375</v>
      </c>
      <c r="G200" s="45"/>
      <c r="H200" s="46">
        <f>ROUND(G200*F200,2)</f>
        <v>0</v>
      </c>
    </row>
    <row r="201" spans="1:8" s="47" customFormat="1" ht="43.5" customHeight="1">
      <c r="A201" s="53" t="s">
        <v>150</v>
      </c>
      <c r="B201" s="40" t="s">
        <v>245</v>
      </c>
      <c r="C201" s="41" t="s">
        <v>52</v>
      </c>
      <c r="D201" s="52" t="s">
        <v>152</v>
      </c>
      <c r="E201" s="43"/>
      <c r="F201" s="44"/>
      <c r="G201" s="50"/>
      <c r="H201" s="46"/>
    </row>
    <row r="202" spans="1:8" s="49" customFormat="1" ht="30" customHeight="1">
      <c r="A202" s="53" t="s">
        <v>153</v>
      </c>
      <c r="B202" s="51" t="s">
        <v>365</v>
      </c>
      <c r="C202" s="41" t="s">
        <v>154</v>
      </c>
      <c r="D202" s="52" t="s">
        <v>53</v>
      </c>
      <c r="E202" s="43"/>
      <c r="F202" s="44"/>
      <c r="G202" s="50"/>
      <c r="H202" s="46"/>
    </row>
    <row r="203" spans="1:8" s="49" customFormat="1" ht="30" customHeight="1">
      <c r="A203" s="53" t="s">
        <v>158</v>
      </c>
      <c r="B203" s="54" t="s">
        <v>156</v>
      </c>
      <c r="C203" s="41" t="s">
        <v>160</v>
      </c>
      <c r="D203" s="52"/>
      <c r="E203" s="43" t="s">
        <v>35</v>
      </c>
      <c r="F203" s="44">
        <v>290</v>
      </c>
      <c r="G203" s="45"/>
      <c r="H203" s="46">
        <f>ROUND(G203*F203,2)</f>
        <v>0</v>
      </c>
    </row>
    <row r="204" spans="1:8" s="49" customFormat="1" ht="30" customHeight="1">
      <c r="A204" s="53" t="s">
        <v>315</v>
      </c>
      <c r="B204" s="40" t="s">
        <v>247</v>
      </c>
      <c r="C204" s="41" t="s">
        <v>316</v>
      </c>
      <c r="D204" s="52" t="s">
        <v>165</v>
      </c>
      <c r="E204" s="43"/>
      <c r="F204" s="44"/>
      <c r="G204" s="50"/>
      <c r="H204" s="46"/>
    </row>
    <row r="205" spans="1:8" s="49" customFormat="1" ht="30" customHeight="1">
      <c r="A205" s="53" t="s">
        <v>366</v>
      </c>
      <c r="B205" s="51" t="s">
        <v>36</v>
      </c>
      <c r="C205" s="41" t="s">
        <v>364</v>
      </c>
      <c r="D205" s="52" t="s">
        <v>57</v>
      </c>
      <c r="E205" s="43" t="s">
        <v>54</v>
      </c>
      <c r="F205" s="44">
        <v>105</v>
      </c>
      <c r="G205" s="45"/>
      <c r="H205" s="46">
        <f>ROUND(G205*F205,2)</f>
        <v>0</v>
      </c>
    </row>
    <row r="206" spans="1:8" s="49" customFormat="1" ht="30" customHeight="1">
      <c r="A206" s="53" t="s">
        <v>163</v>
      </c>
      <c r="B206" s="40" t="s">
        <v>248</v>
      </c>
      <c r="C206" s="41" t="s">
        <v>56</v>
      </c>
      <c r="D206" s="52" t="s">
        <v>165</v>
      </c>
      <c r="E206" s="43"/>
      <c r="F206" s="44"/>
      <c r="G206" s="50"/>
      <c r="H206" s="46"/>
    </row>
    <row r="207" spans="1:8" s="49" customFormat="1" ht="30" customHeight="1">
      <c r="A207" s="53" t="s">
        <v>166</v>
      </c>
      <c r="B207" s="51" t="s">
        <v>36</v>
      </c>
      <c r="C207" s="41" t="s">
        <v>354</v>
      </c>
      <c r="D207" s="52" t="s">
        <v>167</v>
      </c>
      <c r="E207" s="43"/>
      <c r="F207" s="44"/>
      <c r="G207" s="46"/>
      <c r="H207" s="46"/>
    </row>
    <row r="208" spans="1:8" s="49" customFormat="1" ht="30" customHeight="1">
      <c r="A208" s="53" t="s">
        <v>168</v>
      </c>
      <c r="B208" s="54" t="s">
        <v>156</v>
      </c>
      <c r="C208" s="41" t="s">
        <v>169</v>
      </c>
      <c r="D208" s="52"/>
      <c r="E208" s="43" t="s">
        <v>54</v>
      </c>
      <c r="F208" s="44">
        <v>10</v>
      </c>
      <c r="G208" s="45"/>
      <c r="H208" s="46">
        <f>ROUND(G208*F208,2)</f>
        <v>0</v>
      </c>
    </row>
    <row r="209" spans="1:8" s="49" customFormat="1" ht="30" customHeight="1">
      <c r="A209" s="53" t="s">
        <v>170</v>
      </c>
      <c r="B209" s="54" t="s">
        <v>159</v>
      </c>
      <c r="C209" s="41" t="s">
        <v>171</v>
      </c>
      <c r="D209" s="52"/>
      <c r="E209" s="43" t="s">
        <v>54</v>
      </c>
      <c r="F209" s="44">
        <v>15</v>
      </c>
      <c r="G209" s="45"/>
      <c r="H209" s="46">
        <f>ROUND(G209*F209,2)</f>
        <v>0</v>
      </c>
    </row>
    <row r="210" spans="1:8" s="56" customFormat="1" ht="30" customHeight="1">
      <c r="A210" s="53" t="s">
        <v>332</v>
      </c>
      <c r="B210" s="51" t="s">
        <v>42</v>
      </c>
      <c r="C210" s="41" t="s">
        <v>172</v>
      </c>
      <c r="D210" s="52" t="s">
        <v>173</v>
      </c>
      <c r="E210" s="43" t="s">
        <v>54</v>
      </c>
      <c r="F210" s="44">
        <v>95</v>
      </c>
      <c r="G210" s="45"/>
      <c r="H210" s="46">
        <f>ROUND(G210*F210,2)</f>
        <v>0</v>
      </c>
    </row>
    <row r="211" spans="1:8" s="49" customFormat="1" ht="43.5" customHeight="1">
      <c r="A211" s="53" t="s">
        <v>58</v>
      </c>
      <c r="B211" s="40" t="s">
        <v>249</v>
      </c>
      <c r="C211" s="41" t="s">
        <v>59</v>
      </c>
      <c r="D211" s="52" t="s">
        <v>292</v>
      </c>
      <c r="E211" s="43" t="s">
        <v>35</v>
      </c>
      <c r="F211" s="44">
        <v>70</v>
      </c>
      <c r="G211" s="45"/>
      <c r="H211" s="46">
        <f>ROUND(G211*F211,2)</f>
        <v>0</v>
      </c>
    </row>
    <row r="212" spans="1:8" s="49" customFormat="1" ht="43.5" customHeight="1">
      <c r="A212" s="53" t="s">
        <v>333</v>
      </c>
      <c r="B212" s="40" t="s">
        <v>251</v>
      </c>
      <c r="C212" s="41" t="s">
        <v>334</v>
      </c>
      <c r="D212" s="52" t="s">
        <v>335</v>
      </c>
      <c r="E212" s="82"/>
      <c r="F212" s="44"/>
      <c r="G212" s="50"/>
      <c r="H212" s="46"/>
    </row>
    <row r="213" spans="1:8" s="49" customFormat="1" ht="30" customHeight="1">
      <c r="A213" s="53" t="s">
        <v>336</v>
      </c>
      <c r="B213" s="51" t="s">
        <v>36</v>
      </c>
      <c r="C213" s="41" t="s">
        <v>60</v>
      </c>
      <c r="D213" s="52"/>
      <c r="E213" s="43"/>
      <c r="F213" s="44"/>
      <c r="G213" s="50"/>
      <c r="H213" s="46"/>
    </row>
    <row r="214" spans="1:8" s="49" customFormat="1" ht="30" customHeight="1">
      <c r="A214" s="53" t="s">
        <v>337</v>
      </c>
      <c r="B214" s="54" t="s">
        <v>156</v>
      </c>
      <c r="C214" s="41" t="s">
        <v>186</v>
      </c>
      <c r="D214" s="52"/>
      <c r="E214" s="43" t="s">
        <v>37</v>
      </c>
      <c r="F214" s="44">
        <v>1260</v>
      </c>
      <c r="G214" s="45"/>
      <c r="H214" s="46">
        <f>ROUND(G214*F214,2)</f>
        <v>0</v>
      </c>
    </row>
    <row r="215" spans="1:8" s="49" customFormat="1" ht="30" customHeight="1">
      <c r="A215" s="53" t="s">
        <v>338</v>
      </c>
      <c r="B215" s="51" t="s">
        <v>42</v>
      </c>
      <c r="C215" s="41" t="s">
        <v>92</v>
      </c>
      <c r="D215" s="52"/>
      <c r="E215" s="43"/>
      <c r="F215" s="44"/>
      <c r="G215" s="50"/>
      <c r="H215" s="46"/>
    </row>
    <row r="216" spans="1:8" s="49" customFormat="1" ht="30" customHeight="1">
      <c r="A216" s="53" t="s">
        <v>339</v>
      </c>
      <c r="B216" s="54" t="s">
        <v>156</v>
      </c>
      <c r="C216" s="41" t="s">
        <v>186</v>
      </c>
      <c r="D216" s="52"/>
      <c r="E216" s="43" t="s">
        <v>37</v>
      </c>
      <c r="F216" s="44">
        <v>140</v>
      </c>
      <c r="G216" s="45"/>
      <c r="H216" s="46">
        <f>ROUND(G216*F216,2)</f>
        <v>0</v>
      </c>
    </row>
    <row r="217" spans="1:8" s="49" customFormat="1" ht="30" customHeight="1">
      <c r="A217" s="53"/>
      <c r="B217" s="40" t="s">
        <v>255</v>
      </c>
      <c r="C217" s="41" t="s">
        <v>408</v>
      </c>
      <c r="D217" s="52" t="s">
        <v>407</v>
      </c>
      <c r="E217" s="43" t="s">
        <v>35</v>
      </c>
      <c r="F217" s="44">
        <v>50</v>
      </c>
      <c r="G217" s="45"/>
      <c r="H217" s="46">
        <f>ROUND(G217*F217,2)</f>
        <v>0</v>
      </c>
    </row>
    <row r="218" spans="1:8" s="47" customFormat="1" ht="30" customHeight="1">
      <c r="A218" s="53" t="s">
        <v>174</v>
      </c>
      <c r="B218" s="40" t="s">
        <v>257</v>
      </c>
      <c r="C218" s="41" t="s">
        <v>176</v>
      </c>
      <c r="D218" s="52" t="s">
        <v>177</v>
      </c>
      <c r="E218" s="43"/>
      <c r="F218" s="44"/>
      <c r="G218" s="50"/>
      <c r="H218" s="46"/>
    </row>
    <row r="219" spans="1:8" s="49" customFormat="1" ht="30" customHeight="1">
      <c r="A219" s="53" t="s">
        <v>178</v>
      </c>
      <c r="B219" s="51" t="s">
        <v>36</v>
      </c>
      <c r="C219" s="41" t="s">
        <v>179</v>
      </c>
      <c r="D219" s="52" t="s">
        <v>2</v>
      </c>
      <c r="E219" s="43" t="s">
        <v>35</v>
      </c>
      <c r="F219" s="44">
        <v>2450</v>
      </c>
      <c r="G219" s="45"/>
      <c r="H219" s="46">
        <f>ROUND(G219*F219,2)</f>
        <v>0</v>
      </c>
    </row>
    <row r="220" spans="1:8" s="49" customFormat="1" ht="30" customHeight="1">
      <c r="A220" s="53" t="s">
        <v>350</v>
      </c>
      <c r="B220" s="51" t="s">
        <v>42</v>
      </c>
      <c r="C220" s="41" t="s">
        <v>351</v>
      </c>
      <c r="D220" s="52" t="s">
        <v>2</v>
      </c>
      <c r="E220" s="43" t="s">
        <v>35</v>
      </c>
      <c r="F220" s="44">
        <v>7350</v>
      </c>
      <c r="G220" s="45"/>
      <c r="H220" s="46">
        <f>ROUND(G220*F220,2)</f>
        <v>0</v>
      </c>
    </row>
    <row r="221" spans="1:8" s="49" customFormat="1" ht="30" customHeight="1">
      <c r="A221" s="53"/>
      <c r="B221" s="40" t="s">
        <v>258</v>
      </c>
      <c r="C221" s="41" t="s">
        <v>352</v>
      </c>
      <c r="D221" s="52" t="s">
        <v>353</v>
      </c>
      <c r="E221" s="43"/>
      <c r="F221" s="44"/>
      <c r="G221" s="46"/>
      <c r="H221" s="46"/>
    </row>
    <row r="222" spans="1:8" s="49" customFormat="1" ht="30" customHeight="1">
      <c r="A222" s="53"/>
      <c r="B222" s="51" t="s">
        <v>36</v>
      </c>
      <c r="C222" s="41" t="s">
        <v>186</v>
      </c>
      <c r="D222" s="52"/>
      <c r="E222" s="43" t="s">
        <v>37</v>
      </c>
      <c r="F222" s="44">
        <v>35</v>
      </c>
      <c r="G222" s="45"/>
      <c r="H222" s="46">
        <f>ROUND(G222*F222,2)</f>
        <v>0</v>
      </c>
    </row>
    <row r="223" spans="1:8" s="49" customFormat="1" ht="30" customHeight="1">
      <c r="A223" s="53" t="s">
        <v>180</v>
      </c>
      <c r="B223" s="40" t="s">
        <v>259</v>
      </c>
      <c r="C223" s="41" t="s">
        <v>182</v>
      </c>
      <c r="D223" s="52" t="s">
        <v>340</v>
      </c>
      <c r="E223" s="43" t="s">
        <v>41</v>
      </c>
      <c r="F223" s="55">
        <v>34</v>
      </c>
      <c r="G223" s="45"/>
      <c r="H223" s="46">
        <f>ROUND(G223*F223,2)</f>
        <v>0</v>
      </c>
    </row>
    <row r="224" spans="1:8" ht="36" customHeight="1">
      <c r="A224" s="7"/>
      <c r="B224" s="83"/>
      <c r="C224" s="18" t="s">
        <v>20</v>
      </c>
      <c r="D224" s="79"/>
      <c r="E224" s="84"/>
      <c r="F224" s="80"/>
      <c r="G224" s="7"/>
      <c r="H224" s="10"/>
    </row>
    <row r="225" spans="1:8" s="47" customFormat="1" ht="30" customHeight="1">
      <c r="A225" s="39" t="s">
        <v>61</v>
      </c>
      <c r="B225" s="40" t="s">
        <v>260</v>
      </c>
      <c r="C225" s="41" t="s">
        <v>62</v>
      </c>
      <c r="D225" s="52" t="s">
        <v>188</v>
      </c>
      <c r="E225" s="43" t="s">
        <v>54</v>
      </c>
      <c r="F225" s="55">
        <v>2350</v>
      </c>
      <c r="G225" s="45"/>
      <c r="H225" s="46">
        <f>ROUND(G225*F225,2)</f>
        <v>0</v>
      </c>
    </row>
    <row r="226" spans="1:8" ht="43.5" customHeight="1">
      <c r="A226" s="7"/>
      <c r="B226" s="83"/>
      <c r="C226" s="18" t="s">
        <v>21</v>
      </c>
      <c r="D226" s="79"/>
      <c r="E226" s="84"/>
      <c r="F226" s="80"/>
      <c r="G226" s="7"/>
      <c r="H226" s="10"/>
    </row>
    <row r="227" spans="1:8" s="47" customFormat="1" ht="30" customHeight="1">
      <c r="A227" s="39" t="s">
        <v>189</v>
      </c>
      <c r="B227" s="40" t="s">
        <v>261</v>
      </c>
      <c r="C227" s="41" t="s">
        <v>191</v>
      </c>
      <c r="D227" s="52" t="s">
        <v>192</v>
      </c>
      <c r="E227" s="43"/>
      <c r="F227" s="55"/>
      <c r="G227" s="50"/>
      <c r="H227" s="57"/>
    </row>
    <row r="228" spans="1:8" s="47" customFormat="1" ht="30" customHeight="1">
      <c r="A228" s="39" t="s">
        <v>193</v>
      </c>
      <c r="B228" s="51" t="s">
        <v>36</v>
      </c>
      <c r="C228" s="41" t="s">
        <v>194</v>
      </c>
      <c r="D228" s="52"/>
      <c r="E228" s="43" t="s">
        <v>41</v>
      </c>
      <c r="F228" s="55">
        <v>1</v>
      </c>
      <c r="G228" s="45"/>
      <c r="H228" s="46">
        <f>ROUND(G228*F228,2)</f>
        <v>0</v>
      </c>
    </row>
    <row r="229" spans="1:8" s="49" customFormat="1" ht="30" customHeight="1">
      <c r="A229" s="39" t="s">
        <v>195</v>
      </c>
      <c r="B229" s="40" t="s">
        <v>262</v>
      </c>
      <c r="C229" s="41" t="s">
        <v>197</v>
      </c>
      <c r="D229" s="52" t="s">
        <v>192</v>
      </c>
      <c r="E229" s="43"/>
      <c r="F229" s="55"/>
      <c r="G229" s="50"/>
      <c r="H229" s="57"/>
    </row>
    <row r="230" spans="1:8" s="49" customFormat="1" ht="30" customHeight="1">
      <c r="A230" s="39" t="s">
        <v>198</v>
      </c>
      <c r="B230" s="51" t="s">
        <v>36</v>
      </c>
      <c r="C230" s="41" t="s">
        <v>363</v>
      </c>
      <c r="D230" s="52"/>
      <c r="E230" s="43"/>
      <c r="F230" s="55"/>
      <c r="G230" s="50"/>
      <c r="H230" s="57"/>
    </row>
    <row r="231" spans="1:8" s="49" customFormat="1" ht="43.5" customHeight="1">
      <c r="A231" s="39" t="s">
        <v>199</v>
      </c>
      <c r="B231" s="54" t="s">
        <v>156</v>
      </c>
      <c r="C231" s="41" t="s">
        <v>370</v>
      </c>
      <c r="D231" s="52"/>
      <c r="E231" s="43" t="s">
        <v>54</v>
      </c>
      <c r="F231" s="55">
        <v>4</v>
      </c>
      <c r="G231" s="45"/>
      <c r="H231" s="46">
        <f>ROUND(G231*F231,2)</f>
        <v>0</v>
      </c>
    </row>
    <row r="232" spans="1:8" s="61" customFormat="1" ht="43.5" customHeight="1">
      <c r="A232" s="39" t="s">
        <v>106</v>
      </c>
      <c r="B232" s="40" t="s">
        <v>263</v>
      </c>
      <c r="C232" s="62" t="s">
        <v>201</v>
      </c>
      <c r="D232" s="52" t="s">
        <v>192</v>
      </c>
      <c r="E232" s="43"/>
      <c r="F232" s="55"/>
      <c r="G232" s="50"/>
      <c r="H232" s="57"/>
    </row>
    <row r="233" spans="1:8" s="49" customFormat="1" ht="43.5" customHeight="1">
      <c r="A233" s="39" t="s">
        <v>107</v>
      </c>
      <c r="B233" s="51" t="s">
        <v>36</v>
      </c>
      <c r="C233" s="41" t="s">
        <v>108</v>
      </c>
      <c r="D233" s="52"/>
      <c r="E233" s="43" t="s">
        <v>41</v>
      </c>
      <c r="F233" s="55">
        <v>1</v>
      </c>
      <c r="G233" s="45"/>
      <c r="H233" s="46">
        <f aca="true" t="shared" si="4" ref="H233:H241">ROUND(G233*F233,2)</f>
        <v>0</v>
      </c>
    </row>
    <row r="234" spans="1:8" s="49" customFormat="1" ht="43.5" customHeight="1">
      <c r="A234" s="39" t="s">
        <v>109</v>
      </c>
      <c r="B234" s="51" t="s">
        <v>42</v>
      </c>
      <c r="C234" s="41" t="s">
        <v>110</v>
      </c>
      <c r="D234" s="52"/>
      <c r="E234" s="43" t="s">
        <v>41</v>
      </c>
      <c r="F234" s="55">
        <v>1</v>
      </c>
      <c r="G234" s="45"/>
      <c r="H234" s="46">
        <f t="shared" si="4"/>
        <v>0</v>
      </c>
    </row>
    <row r="235" spans="1:8" s="49" customFormat="1" ht="43.5" customHeight="1">
      <c r="A235" s="39" t="s">
        <v>355</v>
      </c>
      <c r="B235" s="51" t="s">
        <v>55</v>
      </c>
      <c r="C235" s="41" t="s">
        <v>356</v>
      </c>
      <c r="D235" s="52"/>
      <c r="E235" s="43" t="s">
        <v>41</v>
      </c>
      <c r="F235" s="55">
        <v>1</v>
      </c>
      <c r="G235" s="45"/>
      <c r="H235" s="46">
        <f t="shared" si="4"/>
        <v>0</v>
      </c>
    </row>
    <row r="236" spans="1:8" s="49" customFormat="1" ht="43.5" customHeight="1">
      <c r="A236" s="39" t="s">
        <v>63</v>
      </c>
      <c r="B236" s="51" t="s">
        <v>70</v>
      </c>
      <c r="C236" s="41" t="s">
        <v>111</v>
      </c>
      <c r="D236" s="52"/>
      <c r="E236" s="43" t="s">
        <v>41</v>
      </c>
      <c r="F236" s="55">
        <v>1</v>
      </c>
      <c r="G236" s="45"/>
      <c r="H236" s="46">
        <f t="shared" si="4"/>
        <v>0</v>
      </c>
    </row>
    <row r="237" spans="1:8" s="49" customFormat="1" ht="43.5" customHeight="1">
      <c r="A237" s="39" t="s">
        <v>64</v>
      </c>
      <c r="B237" s="51" t="s">
        <v>74</v>
      </c>
      <c r="C237" s="41" t="s">
        <v>65</v>
      </c>
      <c r="D237" s="52"/>
      <c r="E237" s="43" t="s">
        <v>41</v>
      </c>
      <c r="F237" s="55">
        <v>1</v>
      </c>
      <c r="G237" s="45"/>
      <c r="H237" s="46">
        <f t="shared" si="4"/>
        <v>0</v>
      </c>
    </row>
    <row r="238" spans="1:8" s="61" customFormat="1" ht="30" customHeight="1">
      <c r="A238" s="39" t="s">
        <v>202</v>
      </c>
      <c r="B238" s="40" t="s">
        <v>265</v>
      </c>
      <c r="C238" s="62" t="s">
        <v>204</v>
      </c>
      <c r="D238" s="52" t="s">
        <v>192</v>
      </c>
      <c r="E238" s="43"/>
      <c r="F238" s="55"/>
      <c r="G238" s="50"/>
      <c r="H238" s="57"/>
    </row>
    <row r="239" spans="1:8" s="61" customFormat="1" ht="39.75" customHeight="1">
      <c r="A239" s="39" t="s">
        <v>205</v>
      </c>
      <c r="B239" s="51" t="s">
        <v>36</v>
      </c>
      <c r="C239" s="62" t="s">
        <v>378</v>
      </c>
      <c r="D239" s="52"/>
      <c r="E239" s="43"/>
      <c r="F239" s="55"/>
      <c r="G239" s="50"/>
      <c r="H239" s="57"/>
    </row>
    <row r="240" spans="1:8" s="49" customFormat="1" ht="43.5" customHeight="1">
      <c r="A240" s="39" t="s">
        <v>230</v>
      </c>
      <c r="B240" s="54" t="s">
        <v>156</v>
      </c>
      <c r="C240" s="41" t="s">
        <v>401</v>
      </c>
      <c r="D240" s="52"/>
      <c r="E240" s="43" t="s">
        <v>41</v>
      </c>
      <c r="F240" s="55">
        <v>1</v>
      </c>
      <c r="G240" s="45"/>
      <c r="H240" s="46">
        <f>ROUND(G240*F240,2)</f>
        <v>0</v>
      </c>
    </row>
    <row r="241" spans="1:8" s="49" customFormat="1" ht="30" customHeight="1">
      <c r="A241" s="39" t="s">
        <v>367</v>
      </c>
      <c r="B241" s="40" t="s">
        <v>270</v>
      </c>
      <c r="C241" s="41" t="s">
        <v>368</v>
      </c>
      <c r="D241" s="52" t="s">
        <v>369</v>
      </c>
      <c r="E241" s="43" t="s">
        <v>41</v>
      </c>
      <c r="F241" s="55">
        <v>4</v>
      </c>
      <c r="G241" s="45"/>
      <c r="H241" s="46">
        <f t="shared" si="4"/>
        <v>0</v>
      </c>
    </row>
    <row r="242" spans="1:8" ht="36" customHeight="1">
      <c r="A242" s="7"/>
      <c r="B242" s="85"/>
      <c r="C242" s="18" t="s">
        <v>22</v>
      </c>
      <c r="D242" s="79"/>
      <c r="E242" s="84"/>
      <c r="F242" s="80"/>
      <c r="G242" s="7"/>
      <c r="H242" s="10"/>
    </row>
    <row r="243" spans="1:8" s="49" customFormat="1" ht="43.5" customHeight="1">
      <c r="A243" s="39" t="s">
        <v>66</v>
      </c>
      <c r="B243" s="40" t="s">
        <v>272</v>
      </c>
      <c r="C243" s="41" t="s">
        <v>112</v>
      </c>
      <c r="D243" s="52" t="s">
        <v>212</v>
      </c>
      <c r="E243" s="43" t="s">
        <v>41</v>
      </c>
      <c r="F243" s="55">
        <v>5</v>
      </c>
      <c r="G243" s="45"/>
      <c r="H243" s="46">
        <f>ROUND(G243*F243,2)</f>
        <v>0</v>
      </c>
    </row>
    <row r="244" spans="1:8" s="49" customFormat="1" ht="30" customHeight="1">
      <c r="A244" s="39" t="s">
        <v>93</v>
      </c>
      <c r="B244" s="40" t="s">
        <v>274</v>
      </c>
      <c r="C244" s="41" t="s">
        <v>113</v>
      </c>
      <c r="D244" s="52" t="s">
        <v>192</v>
      </c>
      <c r="E244" s="43"/>
      <c r="F244" s="55"/>
      <c r="G244" s="46"/>
      <c r="H244" s="57"/>
    </row>
    <row r="245" spans="1:8" s="49" customFormat="1" ht="30" customHeight="1">
      <c r="A245" s="39" t="s">
        <v>114</v>
      </c>
      <c r="B245" s="51" t="s">
        <v>36</v>
      </c>
      <c r="C245" s="41" t="s">
        <v>214</v>
      </c>
      <c r="D245" s="52"/>
      <c r="E245" s="43" t="s">
        <v>94</v>
      </c>
      <c r="F245" s="55">
        <v>1</v>
      </c>
      <c r="G245" s="45"/>
      <c r="H245" s="46">
        <f>ROUND(G245*F245,2)</f>
        <v>0</v>
      </c>
    </row>
    <row r="246" spans="1:8" s="49" customFormat="1" ht="30" customHeight="1">
      <c r="A246" s="39" t="s">
        <v>341</v>
      </c>
      <c r="B246" s="51" t="s">
        <v>42</v>
      </c>
      <c r="C246" s="41" t="s">
        <v>342</v>
      </c>
      <c r="D246" s="52"/>
      <c r="E246" s="43" t="s">
        <v>94</v>
      </c>
      <c r="F246" s="55">
        <v>1</v>
      </c>
      <c r="G246" s="45"/>
      <c r="H246" s="46">
        <f>ROUND(G246*F246,2)</f>
        <v>0</v>
      </c>
    </row>
    <row r="247" spans="1:8" s="47" customFormat="1" ht="30" customHeight="1">
      <c r="A247" s="39" t="s">
        <v>67</v>
      </c>
      <c r="B247" s="40" t="s">
        <v>277</v>
      </c>
      <c r="C247" s="41" t="s">
        <v>115</v>
      </c>
      <c r="D247" s="52" t="s">
        <v>212</v>
      </c>
      <c r="E247" s="43"/>
      <c r="F247" s="55"/>
      <c r="G247" s="50"/>
      <c r="H247" s="57"/>
    </row>
    <row r="248" spans="1:8" s="49" customFormat="1" ht="30" customHeight="1">
      <c r="A248" s="39" t="s">
        <v>343</v>
      </c>
      <c r="B248" s="51" t="s">
        <v>36</v>
      </c>
      <c r="C248" s="41" t="s">
        <v>344</v>
      </c>
      <c r="D248" s="52"/>
      <c r="E248" s="43" t="s">
        <v>41</v>
      </c>
      <c r="F248" s="55">
        <v>2</v>
      </c>
      <c r="G248" s="45"/>
      <c r="H248" s="46">
        <f>ROUND(G248*F248,2)</f>
        <v>0</v>
      </c>
    </row>
    <row r="249" spans="1:8" s="49" customFormat="1" ht="30" customHeight="1">
      <c r="A249" s="39" t="s">
        <v>68</v>
      </c>
      <c r="B249" s="51" t="s">
        <v>42</v>
      </c>
      <c r="C249" s="41" t="s">
        <v>216</v>
      </c>
      <c r="D249" s="52"/>
      <c r="E249" s="43" t="s">
        <v>41</v>
      </c>
      <c r="F249" s="55">
        <v>2</v>
      </c>
      <c r="G249" s="45"/>
      <c r="H249" s="46">
        <f>ROUND(G249*F249,2)</f>
        <v>0</v>
      </c>
    </row>
    <row r="250" spans="1:8" s="47" customFormat="1" ht="30" customHeight="1">
      <c r="A250" s="39" t="s">
        <v>95</v>
      </c>
      <c r="B250" s="40" t="s">
        <v>278</v>
      </c>
      <c r="C250" s="41" t="s">
        <v>116</v>
      </c>
      <c r="D250" s="52" t="s">
        <v>212</v>
      </c>
      <c r="E250" s="43" t="s">
        <v>41</v>
      </c>
      <c r="F250" s="55">
        <v>2</v>
      </c>
      <c r="G250" s="45"/>
      <c r="H250" s="46">
        <f>ROUND(G250*F250,2)</f>
        <v>0</v>
      </c>
    </row>
    <row r="251" spans="1:8" s="47" customFormat="1" ht="30" customHeight="1">
      <c r="A251" s="39" t="s">
        <v>96</v>
      </c>
      <c r="B251" s="40" t="s">
        <v>279</v>
      </c>
      <c r="C251" s="41" t="s">
        <v>117</v>
      </c>
      <c r="D251" s="52" t="s">
        <v>212</v>
      </c>
      <c r="E251" s="43" t="s">
        <v>41</v>
      </c>
      <c r="F251" s="55">
        <v>1</v>
      </c>
      <c r="G251" s="45"/>
      <c r="H251" s="46">
        <f>ROUND(G251*F251,2)</f>
        <v>0</v>
      </c>
    </row>
    <row r="252" spans="1:8" s="49" customFormat="1" ht="43.5" customHeight="1">
      <c r="A252" s="39" t="s">
        <v>357</v>
      </c>
      <c r="B252" s="40" t="s">
        <v>280</v>
      </c>
      <c r="C252" s="41" t="s">
        <v>358</v>
      </c>
      <c r="D252" s="52" t="s">
        <v>212</v>
      </c>
      <c r="E252" s="43" t="s">
        <v>41</v>
      </c>
      <c r="F252" s="55">
        <v>5</v>
      </c>
      <c r="G252" s="45"/>
      <c r="H252" s="46">
        <f>ROUND(G252*F252,2)</f>
        <v>0</v>
      </c>
    </row>
    <row r="253" spans="1:8" s="24" customFormat="1" ht="30" customHeight="1" thickBot="1">
      <c r="A253" s="25"/>
      <c r="B253" s="86" t="str">
        <f>B182</f>
        <v>C</v>
      </c>
      <c r="C253" s="126" t="str">
        <f>C182</f>
        <v>ELLICE AVE. MILL AND FILL - BALMORAL ST. TO MARYLAND ST.</v>
      </c>
      <c r="D253" s="127"/>
      <c r="E253" s="127"/>
      <c r="F253" s="128"/>
      <c r="G253" s="25" t="s">
        <v>16</v>
      </c>
      <c r="H253" s="25">
        <f>SUM(H182:H252)</f>
        <v>0</v>
      </c>
    </row>
    <row r="254" spans="1:8" s="24" customFormat="1" ht="30" customHeight="1" thickTop="1">
      <c r="A254" s="22"/>
      <c r="B254" s="87" t="s">
        <v>15</v>
      </c>
      <c r="C254" s="123" t="s">
        <v>420</v>
      </c>
      <c r="D254" s="124"/>
      <c r="E254" s="124"/>
      <c r="F254" s="125"/>
      <c r="G254" s="22"/>
      <c r="H254" s="23"/>
    </row>
    <row r="255" spans="1:8" ht="36" customHeight="1">
      <c r="A255" s="7"/>
      <c r="B255" s="78"/>
      <c r="C255" s="17" t="s">
        <v>18</v>
      </c>
      <c r="D255" s="79"/>
      <c r="E255" s="80" t="s">
        <v>2</v>
      </c>
      <c r="F255" s="80" t="s">
        <v>2</v>
      </c>
      <c r="G255" s="7" t="s">
        <v>2</v>
      </c>
      <c r="H255" s="10"/>
    </row>
    <row r="256" spans="1:8" s="47" customFormat="1" ht="30" customHeight="1">
      <c r="A256" s="39" t="s">
        <v>136</v>
      </c>
      <c r="B256" s="40" t="s">
        <v>104</v>
      </c>
      <c r="C256" s="41" t="s">
        <v>137</v>
      </c>
      <c r="D256" s="42" t="s">
        <v>320</v>
      </c>
      <c r="E256" s="43" t="s">
        <v>33</v>
      </c>
      <c r="F256" s="44">
        <v>20</v>
      </c>
      <c r="G256" s="45"/>
      <c r="H256" s="46">
        <f>ROUND(G256*F256,2)</f>
        <v>0</v>
      </c>
    </row>
    <row r="257" spans="1:8" s="49" customFormat="1" ht="30" customHeight="1">
      <c r="A257" s="48" t="s">
        <v>138</v>
      </c>
      <c r="B257" s="40" t="s">
        <v>105</v>
      </c>
      <c r="C257" s="41" t="s">
        <v>139</v>
      </c>
      <c r="D257" s="42" t="s">
        <v>320</v>
      </c>
      <c r="E257" s="43" t="s">
        <v>35</v>
      </c>
      <c r="F257" s="44">
        <v>50</v>
      </c>
      <c r="G257" s="45"/>
      <c r="H257" s="46">
        <f>ROUND(G257*F257,2)</f>
        <v>0</v>
      </c>
    </row>
    <row r="258" spans="1:8" s="47" customFormat="1" ht="32.25" customHeight="1">
      <c r="A258" s="48" t="s">
        <v>140</v>
      </c>
      <c r="B258" s="40" t="s">
        <v>281</v>
      </c>
      <c r="C258" s="41" t="s">
        <v>142</v>
      </c>
      <c r="D258" s="42" t="s">
        <v>320</v>
      </c>
      <c r="E258" s="43"/>
      <c r="F258" s="44"/>
      <c r="G258" s="50"/>
      <c r="H258" s="46"/>
    </row>
    <row r="259" spans="1:8" s="47" customFormat="1" ht="42" customHeight="1">
      <c r="A259" s="39" t="s">
        <v>321</v>
      </c>
      <c r="B259" s="51" t="s">
        <v>36</v>
      </c>
      <c r="C259" s="41" t="s">
        <v>322</v>
      </c>
      <c r="D259" s="52" t="s">
        <v>2</v>
      </c>
      <c r="E259" s="43" t="s">
        <v>37</v>
      </c>
      <c r="F259" s="44">
        <v>35</v>
      </c>
      <c r="G259" s="45"/>
      <c r="H259" s="46">
        <f>ROUND(G259*F259,2)</f>
        <v>0</v>
      </c>
    </row>
    <row r="260" spans="1:8" s="47" customFormat="1" ht="63" customHeight="1">
      <c r="A260" s="48" t="s">
        <v>38</v>
      </c>
      <c r="B260" s="40" t="s">
        <v>282</v>
      </c>
      <c r="C260" s="41" t="s">
        <v>400</v>
      </c>
      <c r="D260" s="42" t="s">
        <v>320</v>
      </c>
      <c r="E260" s="43" t="s">
        <v>33</v>
      </c>
      <c r="F260" s="44">
        <v>5</v>
      </c>
      <c r="G260" s="45"/>
      <c r="H260" s="46">
        <f>ROUND(G260*F260,2)</f>
        <v>0</v>
      </c>
    </row>
    <row r="261" spans="1:8" ht="36" customHeight="1">
      <c r="A261" s="7"/>
      <c r="B261" s="97"/>
      <c r="C261" s="18" t="s">
        <v>19</v>
      </c>
      <c r="D261" s="4"/>
      <c r="E261" s="3"/>
      <c r="F261" s="4"/>
      <c r="G261" s="7"/>
      <c r="H261" s="10"/>
    </row>
    <row r="262" spans="1:8" s="49" customFormat="1" ht="43.5" customHeight="1">
      <c r="A262" s="53" t="s">
        <v>324</v>
      </c>
      <c r="B262" s="40" t="s">
        <v>283</v>
      </c>
      <c r="C262" s="41" t="s">
        <v>325</v>
      </c>
      <c r="D262" s="52" t="s">
        <v>323</v>
      </c>
      <c r="E262" s="43"/>
      <c r="F262" s="44"/>
      <c r="G262" s="50"/>
      <c r="H262" s="46"/>
    </row>
    <row r="263" spans="1:8" s="49" customFormat="1" ht="43.5" customHeight="1">
      <c r="A263" s="53" t="s">
        <v>345</v>
      </c>
      <c r="B263" s="51" t="s">
        <v>36</v>
      </c>
      <c r="C263" s="41" t="s">
        <v>307</v>
      </c>
      <c r="D263" s="52" t="s">
        <v>2</v>
      </c>
      <c r="E263" s="43" t="s">
        <v>35</v>
      </c>
      <c r="F263" s="44">
        <v>385</v>
      </c>
      <c r="G263" s="45"/>
      <c r="H263" s="46">
        <f>ROUND(G263*F263,2)</f>
        <v>0</v>
      </c>
    </row>
    <row r="264" spans="1:8" s="49" customFormat="1" ht="43.5" customHeight="1">
      <c r="A264" s="53" t="s">
        <v>326</v>
      </c>
      <c r="B264" s="40" t="s">
        <v>284</v>
      </c>
      <c r="C264" s="41" t="s">
        <v>327</v>
      </c>
      <c r="D264" s="52" t="s">
        <v>323</v>
      </c>
      <c r="E264" s="43"/>
      <c r="F264" s="44"/>
      <c r="G264" s="50"/>
      <c r="H264" s="46"/>
    </row>
    <row r="265" spans="1:8" s="49" customFormat="1" ht="43.5" customHeight="1">
      <c r="A265" s="53" t="s">
        <v>347</v>
      </c>
      <c r="B265" s="51" t="s">
        <v>36</v>
      </c>
      <c r="C265" s="41" t="s">
        <v>309</v>
      </c>
      <c r="D265" s="52" t="s">
        <v>2</v>
      </c>
      <c r="E265" s="43" t="s">
        <v>35</v>
      </c>
      <c r="F265" s="44">
        <v>90</v>
      </c>
      <c r="G265" s="45"/>
      <c r="H265" s="46">
        <f>ROUND(G265*F265,2)</f>
        <v>0</v>
      </c>
    </row>
    <row r="266" spans="1:8" s="49" customFormat="1" ht="43.5" customHeight="1">
      <c r="A266" s="53" t="s">
        <v>348</v>
      </c>
      <c r="B266" s="51" t="s">
        <v>42</v>
      </c>
      <c r="C266" s="41" t="s">
        <v>310</v>
      </c>
      <c r="D266" s="52" t="s">
        <v>2</v>
      </c>
      <c r="E266" s="43" t="s">
        <v>35</v>
      </c>
      <c r="F266" s="44">
        <v>20</v>
      </c>
      <c r="G266" s="45"/>
      <c r="H266" s="46">
        <f>ROUND(G266*F266,2)</f>
        <v>0</v>
      </c>
    </row>
    <row r="267" spans="1:8" s="49" customFormat="1" ht="43.5" customHeight="1">
      <c r="A267" s="53" t="s">
        <v>349</v>
      </c>
      <c r="B267" s="51" t="s">
        <v>55</v>
      </c>
      <c r="C267" s="41" t="s">
        <v>311</v>
      </c>
      <c r="D267" s="52" t="s">
        <v>2</v>
      </c>
      <c r="E267" s="43" t="s">
        <v>35</v>
      </c>
      <c r="F267" s="44">
        <v>360</v>
      </c>
      <c r="G267" s="45"/>
      <c r="H267" s="46">
        <f>ROUND(G267*F267,2)</f>
        <v>0</v>
      </c>
    </row>
    <row r="268" spans="1:8" s="49" customFormat="1" ht="30" customHeight="1">
      <c r="A268" s="53" t="s">
        <v>44</v>
      </c>
      <c r="B268" s="40" t="s">
        <v>285</v>
      </c>
      <c r="C268" s="41" t="s">
        <v>45</v>
      </c>
      <c r="D268" s="52" t="s">
        <v>323</v>
      </c>
      <c r="E268" s="43"/>
      <c r="F268" s="44"/>
      <c r="G268" s="50"/>
      <c r="H268" s="46"/>
    </row>
    <row r="269" spans="1:8" s="49" customFormat="1" ht="30" customHeight="1">
      <c r="A269" s="53" t="s">
        <v>46</v>
      </c>
      <c r="B269" s="51" t="s">
        <v>36</v>
      </c>
      <c r="C269" s="41" t="s">
        <v>47</v>
      </c>
      <c r="D269" s="52" t="s">
        <v>2</v>
      </c>
      <c r="E269" s="43" t="s">
        <v>41</v>
      </c>
      <c r="F269" s="44">
        <v>450</v>
      </c>
      <c r="G269" s="45"/>
      <c r="H269" s="46">
        <f>ROUND(G269*F269,2)</f>
        <v>0</v>
      </c>
    </row>
    <row r="270" spans="1:8" s="49" customFormat="1" ht="30" customHeight="1">
      <c r="A270" s="53" t="s">
        <v>48</v>
      </c>
      <c r="B270" s="40" t="s">
        <v>286</v>
      </c>
      <c r="C270" s="41" t="s">
        <v>49</v>
      </c>
      <c r="D270" s="52" t="s">
        <v>323</v>
      </c>
      <c r="E270" s="43"/>
      <c r="F270" s="44"/>
      <c r="G270" s="50"/>
      <c r="H270" s="46"/>
    </row>
    <row r="271" spans="1:8" s="49" customFormat="1" ht="30" customHeight="1">
      <c r="A271" s="53" t="s">
        <v>50</v>
      </c>
      <c r="B271" s="51" t="s">
        <v>36</v>
      </c>
      <c r="C271" s="41" t="s">
        <v>51</v>
      </c>
      <c r="D271" s="52" t="s">
        <v>2</v>
      </c>
      <c r="E271" s="43" t="s">
        <v>41</v>
      </c>
      <c r="F271" s="44">
        <v>330</v>
      </c>
      <c r="G271" s="45"/>
      <c r="H271" s="46">
        <f>ROUND(G271*F271,2)</f>
        <v>0</v>
      </c>
    </row>
    <row r="272" spans="1:8" s="47" customFormat="1" ht="43.5" customHeight="1">
      <c r="A272" s="53" t="s">
        <v>150</v>
      </c>
      <c r="B272" s="40" t="s">
        <v>287</v>
      </c>
      <c r="C272" s="41" t="s">
        <v>52</v>
      </c>
      <c r="D272" s="52" t="s">
        <v>152</v>
      </c>
      <c r="E272" s="43"/>
      <c r="F272" s="44"/>
      <c r="G272" s="50"/>
      <c r="H272" s="46"/>
    </row>
    <row r="273" spans="1:8" s="49" customFormat="1" ht="30" customHeight="1">
      <c r="A273" s="53" t="s">
        <v>153</v>
      </c>
      <c r="B273" s="51" t="s">
        <v>365</v>
      </c>
      <c r="C273" s="41" t="s">
        <v>154</v>
      </c>
      <c r="D273" s="52" t="s">
        <v>53</v>
      </c>
      <c r="E273" s="43"/>
      <c r="F273" s="44"/>
      <c r="G273" s="50"/>
      <c r="H273" s="46"/>
    </row>
    <row r="274" spans="1:8" s="49" customFormat="1" ht="30" customHeight="1">
      <c r="A274" s="53" t="s">
        <v>158</v>
      </c>
      <c r="B274" s="54" t="s">
        <v>156</v>
      </c>
      <c r="C274" s="41" t="s">
        <v>160</v>
      </c>
      <c r="D274" s="52"/>
      <c r="E274" s="43" t="s">
        <v>35</v>
      </c>
      <c r="F274" s="44">
        <v>110</v>
      </c>
      <c r="G274" s="45"/>
      <c r="H274" s="46">
        <f>ROUND(G274*F274,2)</f>
        <v>0</v>
      </c>
    </row>
    <row r="275" spans="1:8" s="49" customFormat="1" ht="30" customHeight="1">
      <c r="A275" s="53" t="s">
        <v>161</v>
      </c>
      <c r="B275" s="54" t="s">
        <v>159</v>
      </c>
      <c r="C275" s="41" t="s">
        <v>162</v>
      </c>
      <c r="D275" s="52" t="s">
        <v>2</v>
      </c>
      <c r="E275" s="43" t="s">
        <v>35</v>
      </c>
      <c r="F275" s="44">
        <v>85</v>
      </c>
      <c r="G275" s="45"/>
      <c r="H275" s="46">
        <f>ROUND(G275*F275,2)</f>
        <v>0</v>
      </c>
    </row>
    <row r="276" spans="1:8" s="49" customFormat="1" ht="30" customHeight="1">
      <c r="A276" s="53" t="s">
        <v>315</v>
      </c>
      <c r="B276" s="40" t="s">
        <v>288</v>
      </c>
      <c r="C276" s="41" t="s">
        <v>316</v>
      </c>
      <c r="D276" s="52" t="s">
        <v>165</v>
      </c>
      <c r="E276" s="43"/>
      <c r="F276" s="44"/>
      <c r="G276" s="50"/>
      <c r="H276" s="46"/>
    </row>
    <row r="277" spans="1:8" s="49" customFormat="1" ht="30" customHeight="1">
      <c r="A277" s="53" t="s">
        <v>366</v>
      </c>
      <c r="B277" s="51" t="s">
        <v>36</v>
      </c>
      <c r="C277" s="41" t="s">
        <v>364</v>
      </c>
      <c r="D277" s="52" t="s">
        <v>57</v>
      </c>
      <c r="E277" s="43" t="s">
        <v>54</v>
      </c>
      <c r="F277" s="44">
        <v>145</v>
      </c>
      <c r="G277" s="45"/>
      <c r="H277" s="46">
        <f>ROUND(G277*F277,2)</f>
        <v>0</v>
      </c>
    </row>
    <row r="278" spans="1:8" s="49" customFormat="1" ht="30" customHeight="1">
      <c r="A278" s="53" t="s">
        <v>163</v>
      </c>
      <c r="B278" s="40" t="s">
        <v>289</v>
      </c>
      <c r="C278" s="41" t="s">
        <v>56</v>
      </c>
      <c r="D278" s="52" t="s">
        <v>165</v>
      </c>
      <c r="E278" s="43"/>
      <c r="F278" s="44"/>
      <c r="G278" s="50"/>
      <c r="H278" s="46"/>
    </row>
    <row r="279" spans="1:8" s="56" customFormat="1" ht="30" customHeight="1">
      <c r="A279" s="53" t="s">
        <v>332</v>
      </c>
      <c r="B279" s="51" t="s">
        <v>36</v>
      </c>
      <c r="C279" s="41" t="s">
        <v>172</v>
      </c>
      <c r="D279" s="52" t="s">
        <v>173</v>
      </c>
      <c r="E279" s="43" t="s">
        <v>54</v>
      </c>
      <c r="F279" s="44">
        <v>30</v>
      </c>
      <c r="G279" s="45"/>
      <c r="H279" s="46">
        <f>ROUND(G279*F279,2)</f>
        <v>0</v>
      </c>
    </row>
    <row r="280" spans="1:8" s="49" customFormat="1" ht="43.5" customHeight="1">
      <c r="A280" s="53" t="s">
        <v>333</v>
      </c>
      <c r="B280" s="40" t="s">
        <v>290</v>
      </c>
      <c r="C280" s="41" t="s">
        <v>334</v>
      </c>
      <c r="D280" s="52" t="s">
        <v>335</v>
      </c>
      <c r="E280" s="82"/>
      <c r="F280" s="44"/>
      <c r="G280" s="50"/>
      <c r="H280" s="46"/>
    </row>
    <row r="281" spans="1:8" s="49" customFormat="1" ht="30" customHeight="1">
      <c r="A281" s="53" t="s">
        <v>336</v>
      </c>
      <c r="B281" s="51" t="s">
        <v>36</v>
      </c>
      <c r="C281" s="41" t="s">
        <v>60</v>
      </c>
      <c r="D281" s="52"/>
      <c r="E281" s="43"/>
      <c r="F281" s="44"/>
      <c r="G281" s="50"/>
      <c r="H281" s="46"/>
    </row>
    <row r="282" spans="1:8" s="49" customFormat="1" ht="30" customHeight="1">
      <c r="A282" s="53" t="s">
        <v>337</v>
      </c>
      <c r="B282" s="54" t="s">
        <v>156</v>
      </c>
      <c r="C282" s="41" t="s">
        <v>186</v>
      </c>
      <c r="D282" s="52"/>
      <c r="E282" s="43" t="s">
        <v>37</v>
      </c>
      <c r="F282" s="44">
        <v>1290</v>
      </c>
      <c r="G282" s="45"/>
      <c r="H282" s="46">
        <f>ROUND(G282*F282,2)</f>
        <v>0</v>
      </c>
    </row>
    <row r="283" spans="1:8" s="49" customFormat="1" ht="30" customHeight="1">
      <c r="A283" s="53" t="s">
        <v>338</v>
      </c>
      <c r="B283" s="51" t="s">
        <v>42</v>
      </c>
      <c r="C283" s="41" t="s">
        <v>92</v>
      </c>
      <c r="D283" s="52"/>
      <c r="E283" s="43"/>
      <c r="F283" s="44"/>
      <c r="G283" s="50"/>
      <c r="H283" s="46"/>
    </row>
    <row r="284" spans="1:8" s="49" customFormat="1" ht="30" customHeight="1">
      <c r="A284" s="53" t="s">
        <v>339</v>
      </c>
      <c r="B284" s="54" t="s">
        <v>156</v>
      </c>
      <c r="C284" s="41" t="s">
        <v>186</v>
      </c>
      <c r="D284" s="52"/>
      <c r="E284" s="43" t="s">
        <v>37</v>
      </c>
      <c r="F284" s="44">
        <v>100</v>
      </c>
      <c r="G284" s="45"/>
      <c r="H284" s="46">
        <f>ROUND(G284*F284,2)</f>
        <v>0</v>
      </c>
    </row>
    <row r="285" spans="1:8" s="49" customFormat="1" ht="30" customHeight="1">
      <c r="A285" s="53"/>
      <c r="B285" s="40" t="s">
        <v>291</v>
      </c>
      <c r="C285" s="41" t="s">
        <v>408</v>
      </c>
      <c r="D285" s="52" t="s">
        <v>407</v>
      </c>
      <c r="E285" s="43" t="s">
        <v>35</v>
      </c>
      <c r="F285" s="44">
        <v>50</v>
      </c>
      <c r="G285" s="45"/>
      <c r="H285" s="46">
        <f>ROUND(G285*F285,2)</f>
        <v>0</v>
      </c>
    </row>
    <row r="286" spans="1:8" s="47" customFormat="1" ht="30" customHeight="1">
      <c r="A286" s="53" t="s">
        <v>174</v>
      </c>
      <c r="B286" s="40" t="s">
        <v>293</v>
      </c>
      <c r="C286" s="41" t="s">
        <v>176</v>
      </c>
      <c r="D286" s="52" t="s">
        <v>177</v>
      </c>
      <c r="E286" s="43"/>
      <c r="F286" s="44"/>
      <c r="G286" s="50"/>
      <c r="H286" s="46"/>
    </row>
    <row r="287" spans="1:8" s="49" customFormat="1" ht="30" customHeight="1">
      <c r="A287" s="53" t="s">
        <v>178</v>
      </c>
      <c r="B287" s="51" t="s">
        <v>36</v>
      </c>
      <c r="C287" s="41" t="s">
        <v>179</v>
      </c>
      <c r="D287" s="52" t="s">
        <v>2</v>
      </c>
      <c r="E287" s="43" t="s">
        <v>35</v>
      </c>
      <c r="F287" s="44">
        <v>2400</v>
      </c>
      <c r="G287" s="45"/>
      <c r="H287" s="46">
        <f>ROUND(G287*F287,2)</f>
        <v>0</v>
      </c>
    </row>
    <row r="288" spans="1:8" s="49" customFormat="1" ht="30" customHeight="1">
      <c r="A288" s="53" t="s">
        <v>350</v>
      </c>
      <c r="B288" s="51" t="s">
        <v>42</v>
      </c>
      <c r="C288" s="41" t="s">
        <v>351</v>
      </c>
      <c r="D288" s="52" t="s">
        <v>2</v>
      </c>
      <c r="E288" s="43" t="s">
        <v>35</v>
      </c>
      <c r="F288" s="44">
        <v>7300</v>
      </c>
      <c r="G288" s="45"/>
      <c r="H288" s="46">
        <f>ROUND(G288*F288,2)</f>
        <v>0</v>
      </c>
    </row>
    <row r="289" spans="1:8" s="49" customFormat="1" ht="30" customHeight="1">
      <c r="A289" s="53"/>
      <c r="B289" s="40" t="s">
        <v>294</v>
      </c>
      <c r="C289" s="41" t="s">
        <v>352</v>
      </c>
      <c r="D289" s="52" t="s">
        <v>353</v>
      </c>
      <c r="E289" s="43"/>
      <c r="F289" s="44"/>
      <c r="G289" s="46"/>
      <c r="H289" s="46"/>
    </row>
    <row r="290" spans="1:8" s="49" customFormat="1" ht="30" customHeight="1">
      <c r="A290" s="53"/>
      <c r="B290" s="51" t="s">
        <v>36</v>
      </c>
      <c r="C290" s="41" t="s">
        <v>186</v>
      </c>
      <c r="D290" s="52"/>
      <c r="E290" s="43" t="s">
        <v>37</v>
      </c>
      <c r="F290" s="44">
        <v>55</v>
      </c>
      <c r="G290" s="45"/>
      <c r="H290" s="46">
        <f>ROUND(G290*F290,2)</f>
        <v>0</v>
      </c>
    </row>
    <row r="291" spans="1:8" s="49" customFormat="1" ht="30" customHeight="1">
      <c r="A291" s="53" t="s">
        <v>180</v>
      </c>
      <c r="B291" s="40" t="s">
        <v>295</v>
      </c>
      <c r="C291" s="41" t="s">
        <v>182</v>
      </c>
      <c r="D291" s="52" t="s">
        <v>340</v>
      </c>
      <c r="E291" s="43" t="s">
        <v>41</v>
      </c>
      <c r="F291" s="55">
        <v>9</v>
      </c>
      <c r="G291" s="45"/>
      <c r="H291" s="46">
        <f>ROUND(G291*F291,2)</f>
        <v>0</v>
      </c>
    </row>
    <row r="292" spans="1:8" ht="34.5" customHeight="1">
      <c r="A292" s="7"/>
      <c r="B292" s="83"/>
      <c r="C292" s="18" t="s">
        <v>20</v>
      </c>
      <c r="D292" s="79"/>
      <c r="E292" s="84"/>
      <c r="F292" s="80"/>
      <c r="G292" s="7"/>
      <c r="H292" s="10"/>
    </row>
    <row r="293" spans="1:8" s="47" customFormat="1" ht="30" customHeight="1">
      <c r="A293" s="39" t="s">
        <v>61</v>
      </c>
      <c r="B293" s="40" t="s">
        <v>296</v>
      </c>
      <c r="C293" s="41" t="s">
        <v>62</v>
      </c>
      <c r="D293" s="52" t="s">
        <v>188</v>
      </c>
      <c r="E293" s="43" t="s">
        <v>54</v>
      </c>
      <c r="F293" s="55">
        <v>2000</v>
      </c>
      <c r="G293" s="45"/>
      <c r="H293" s="46">
        <f>ROUND(G293*F293,2)</f>
        <v>0</v>
      </c>
    </row>
    <row r="294" spans="1:8" ht="43.5" customHeight="1">
      <c r="A294" s="7"/>
      <c r="B294" s="83"/>
      <c r="C294" s="18" t="s">
        <v>21</v>
      </c>
      <c r="D294" s="79"/>
      <c r="E294" s="84"/>
      <c r="F294" s="80"/>
      <c r="G294" s="7"/>
      <c r="H294" s="10"/>
    </row>
    <row r="295" spans="1:8" s="47" customFormat="1" ht="30" customHeight="1">
      <c r="A295" s="39" t="s">
        <v>264</v>
      </c>
      <c r="B295" s="40" t="s">
        <v>297</v>
      </c>
      <c r="C295" s="41" t="s">
        <v>266</v>
      </c>
      <c r="D295" s="52" t="s">
        <v>192</v>
      </c>
      <c r="E295" s="43"/>
      <c r="F295" s="55"/>
      <c r="G295" s="50"/>
      <c r="H295" s="57"/>
    </row>
    <row r="296" spans="1:8" s="47" customFormat="1" ht="30" customHeight="1">
      <c r="A296" s="39" t="s">
        <v>267</v>
      </c>
      <c r="B296" s="51" t="s">
        <v>36</v>
      </c>
      <c r="C296" s="41" t="s">
        <v>268</v>
      </c>
      <c r="D296" s="52"/>
      <c r="E296" s="43" t="s">
        <v>41</v>
      </c>
      <c r="F296" s="55">
        <v>2</v>
      </c>
      <c r="G296" s="45"/>
      <c r="H296" s="46">
        <f>ROUND(G296*F296,2)</f>
        <v>0</v>
      </c>
    </row>
    <row r="297" spans="1:8" s="49" customFormat="1" ht="30" customHeight="1">
      <c r="A297" s="39" t="s">
        <v>269</v>
      </c>
      <c r="B297" s="40" t="s">
        <v>298</v>
      </c>
      <c r="C297" s="41" t="s">
        <v>271</v>
      </c>
      <c r="D297" s="52" t="s">
        <v>192</v>
      </c>
      <c r="E297" s="43" t="s">
        <v>54</v>
      </c>
      <c r="F297" s="55">
        <v>2</v>
      </c>
      <c r="G297" s="45"/>
      <c r="H297" s="46">
        <f>ROUND(G297*F297,2)</f>
        <v>0</v>
      </c>
    </row>
    <row r="298" spans="1:8" s="61" customFormat="1" ht="43.5" customHeight="1">
      <c r="A298" s="39" t="s">
        <v>106</v>
      </c>
      <c r="B298" s="40" t="s">
        <v>299</v>
      </c>
      <c r="C298" s="62" t="s">
        <v>201</v>
      </c>
      <c r="D298" s="52" t="s">
        <v>192</v>
      </c>
      <c r="E298" s="43"/>
      <c r="F298" s="55"/>
      <c r="G298" s="50"/>
      <c r="H298" s="57"/>
    </row>
    <row r="299" spans="1:8" s="49" customFormat="1" ht="43.5" customHeight="1">
      <c r="A299" s="39" t="s">
        <v>107</v>
      </c>
      <c r="B299" s="51" t="s">
        <v>36</v>
      </c>
      <c r="C299" s="41" t="s">
        <v>108</v>
      </c>
      <c r="D299" s="52"/>
      <c r="E299" s="43" t="s">
        <v>41</v>
      </c>
      <c r="F299" s="55">
        <v>1</v>
      </c>
      <c r="G299" s="45"/>
      <c r="H299" s="46">
        <f aca="true" t="shared" si="5" ref="H299:H304">ROUND(G299*F299,2)</f>
        <v>0</v>
      </c>
    </row>
    <row r="300" spans="1:8" s="49" customFormat="1" ht="43.5" customHeight="1">
      <c r="A300" s="39" t="s">
        <v>109</v>
      </c>
      <c r="B300" s="51" t="s">
        <v>42</v>
      </c>
      <c r="C300" s="41" t="s">
        <v>110</v>
      </c>
      <c r="D300" s="52"/>
      <c r="E300" s="43" t="s">
        <v>41</v>
      </c>
      <c r="F300" s="55">
        <v>1</v>
      </c>
      <c r="G300" s="45"/>
      <c r="H300" s="46">
        <f t="shared" si="5"/>
        <v>0</v>
      </c>
    </row>
    <row r="301" spans="1:8" s="49" customFormat="1" ht="43.5" customHeight="1">
      <c r="A301" s="39" t="s">
        <v>355</v>
      </c>
      <c r="B301" s="51" t="s">
        <v>55</v>
      </c>
      <c r="C301" s="41" t="s">
        <v>356</v>
      </c>
      <c r="D301" s="52"/>
      <c r="E301" s="43" t="s">
        <v>41</v>
      </c>
      <c r="F301" s="55">
        <v>1</v>
      </c>
      <c r="G301" s="45"/>
      <c r="H301" s="46">
        <f t="shared" si="5"/>
        <v>0</v>
      </c>
    </row>
    <row r="302" spans="1:8" s="49" customFormat="1" ht="43.5" customHeight="1">
      <c r="A302" s="39" t="s">
        <v>63</v>
      </c>
      <c r="B302" s="51" t="s">
        <v>70</v>
      </c>
      <c r="C302" s="41" t="s">
        <v>111</v>
      </c>
      <c r="D302" s="52"/>
      <c r="E302" s="43" t="s">
        <v>41</v>
      </c>
      <c r="F302" s="55">
        <v>1</v>
      </c>
      <c r="G302" s="45"/>
      <c r="H302" s="46">
        <f t="shared" si="5"/>
        <v>0</v>
      </c>
    </row>
    <row r="303" spans="1:8" s="49" customFormat="1" ht="43.5" customHeight="1">
      <c r="A303" s="39" t="s">
        <v>64</v>
      </c>
      <c r="B303" s="51" t="s">
        <v>74</v>
      </c>
      <c r="C303" s="41" t="s">
        <v>65</v>
      </c>
      <c r="D303" s="52"/>
      <c r="E303" s="43" t="s">
        <v>41</v>
      </c>
      <c r="F303" s="55">
        <v>1</v>
      </c>
      <c r="G303" s="45"/>
      <c r="H303" s="46">
        <f t="shared" si="5"/>
        <v>0</v>
      </c>
    </row>
    <row r="304" spans="1:8" s="49" customFormat="1" ht="30" customHeight="1">
      <c r="A304" s="39" t="s">
        <v>367</v>
      </c>
      <c r="B304" s="40" t="s">
        <v>300</v>
      </c>
      <c r="C304" s="41" t="s">
        <v>368</v>
      </c>
      <c r="D304" s="52" t="s">
        <v>369</v>
      </c>
      <c r="E304" s="43" t="s">
        <v>41</v>
      </c>
      <c r="F304" s="55">
        <v>4</v>
      </c>
      <c r="G304" s="45"/>
      <c r="H304" s="46">
        <f t="shared" si="5"/>
        <v>0</v>
      </c>
    </row>
    <row r="305" spans="1:8" ht="36" customHeight="1">
      <c r="A305" s="7"/>
      <c r="B305" s="85"/>
      <c r="C305" s="18" t="s">
        <v>22</v>
      </c>
      <c r="D305" s="79"/>
      <c r="E305" s="84"/>
      <c r="F305" s="80"/>
      <c r="G305" s="7"/>
      <c r="H305" s="10"/>
    </row>
    <row r="306" spans="1:8" s="49" customFormat="1" ht="43.5" customHeight="1">
      <c r="A306" s="39" t="s">
        <v>66</v>
      </c>
      <c r="B306" s="40" t="s">
        <v>301</v>
      </c>
      <c r="C306" s="41" t="s">
        <v>112</v>
      </c>
      <c r="D306" s="52" t="s">
        <v>212</v>
      </c>
      <c r="E306" s="43" t="s">
        <v>41</v>
      </c>
      <c r="F306" s="55">
        <v>1</v>
      </c>
      <c r="G306" s="45"/>
      <c r="H306" s="46">
        <f>ROUND(G306*F306,2)</f>
        <v>0</v>
      </c>
    </row>
    <row r="307" spans="1:8" s="49" customFormat="1" ht="30" customHeight="1">
      <c r="A307" s="39" t="s">
        <v>93</v>
      </c>
      <c r="B307" s="40" t="s">
        <v>302</v>
      </c>
      <c r="C307" s="41" t="s">
        <v>113</v>
      </c>
      <c r="D307" s="52" t="s">
        <v>192</v>
      </c>
      <c r="E307" s="43"/>
      <c r="F307" s="55"/>
      <c r="G307" s="46"/>
      <c r="H307" s="57"/>
    </row>
    <row r="308" spans="1:8" s="49" customFormat="1" ht="30" customHeight="1">
      <c r="A308" s="39" t="s">
        <v>114</v>
      </c>
      <c r="B308" s="51" t="s">
        <v>36</v>
      </c>
      <c r="C308" s="41" t="s">
        <v>214</v>
      </c>
      <c r="D308" s="52"/>
      <c r="E308" s="43" t="s">
        <v>94</v>
      </c>
      <c r="F308" s="55">
        <v>1</v>
      </c>
      <c r="G308" s="45"/>
      <c r="H308" s="46">
        <f>ROUND(G308*F308,2)</f>
        <v>0</v>
      </c>
    </row>
    <row r="309" spans="1:8" s="49" customFormat="1" ht="30" customHeight="1">
      <c r="A309" s="39" t="s">
        <v>341</v>
      </c>
      <c r="B309" s="51" t="s">
        <v>42</v>
      </c>
      <c r="C309" s="41" t="s">
        <v>342</v>
      </c>
      <c r="D309" s="52"/>
      <c r="E309" s="43" t="s">
        <v>94</v>
      </c>
      <c r="F309" s="55">
        <v>1</v>
      </c>
      <c r="G309" s="45"/>
      <c r="H309" s="46">
        <f>ROUND(G309*F309,2)</f>
        <v>0</v>
      </c>
    </row>
    <row r="310" spans="1:8" s="47" customFormat="1" ht="30" customHeight="1">
      <c r="A310" s="39" t="s">
        <v>67</v>
      </c>
      <c r="B310" s="40" t="s">
        <v>303</v>
      </c>
      <c r="C310" s="41" t="s">
        <v>115</v>
      </c>
      <c r="D310" s="52" t="s">
        <v>212</v>
      </c>
      <c r="E310" s="43"/>
      <c r="F310" s="55"/>
      <c r="G310" s="50"/>
      <c r="H310" s="57"/>
    </row>
    <row r="311" spans="1:8" s="49" customFormat="1" ht="30" customHeight="1">
      <c r="A311" s="39" t="s">
        <v>343</v>
      </c>
      <c r="B311" s="51" t="s">
        <v>36</v>
      </c>
      <c r="C311" s="41" t="s">
        <v>344</v>
      </c>
      <c r="D311" s="52"/>
      <c r="E311" s="43" t="s">
        <v>41</v>
      </c>
      <c r="F311" s="55">
        <v>2</v>
      </c>
      <c r="G311" s="45"/>
      <c r="H311" s="46">
        <f>ROUND(G311*F311,2)</f>
        <v>0</v>
      </c>
    </row>
    <row r="312" spans="1:8" s="49" customFormat="1" ht="30" customHeight="1">
      <c r="A312" s="39" t="s">
        <v>68</v>
      </c>
      <c r="B312" s="51" t="s">
        <v>42</v>
      </c>
      <c r="C312" s="41" t="s">
        <v>216</v>
      </c>
      <c r="D312" s="52"/>
      <c r="E312" s="43" t="s">
        <v>41</v>
      </c>
      <c r="F312" s="55">
        <v>2</v>
      </c>
      <c r="G312" s="45"/>
      <c r="H312" s="46">
        <f>ROUND(G312*F312,2)</f>
        <v>0</v>
      </c>
    </row>
    <row r="313" spans="1:8" s="47" customFormat="1" ht="30" customHeight="1">
      <c r="A313" s="39" t="s">
        <v>95</v>
      </c>
      <c r="B313" s="40" t="s">
        <v>304</v>
      </c>
      <c r="C313" s="41" t="s">
        <v>116</v>
      </c>
      <c r="D313" s="52" t="s">
        <v>212</v>
      </c>
      <c r="E313" s="43" t="s">
        <v>41</v>
      </c>
      <c r="F313" s="55">
        <v>1</v>
      </c>
      <c r="G313" s="45"/>
      <c r="H313" s="46">
        <f>ROUND(G313*F313,2)</f>
        <v>0</v>
      </c>
    </row>
    <row r="314" spans="1:8" s="47" customFormat="1" ht="30" customHeight="1">
      <c r="A314" s="39" t="s">
        <v>96</v>
      </c>
      <c r="B314" s="40" t="s">
        <v>305</v>
      </c>
      <c r="C314" s="41" t="s">
        <v>117</v>
      </c>
      <c r="D314" s="52" t="s">
        <v>212</v>
      </c>
      <c r="E314" s="43" t="s">
        <v>41</v>
      </c>
      <c r="F314" s="55">
        <v>1</v>
      </c>
      <c r="G314" s="45"/>
      <c r="H314" s="46">
        <f>ROUND(G314*F314,2)</f>
        <v>0</v>
      </c>
    </row>
    <row r="315" spans="1:8" s="49" customFormat="1" ht="43.5" customHeight="1">
      <c r="A315" s="39" t="s">
        <v>357</v>
      </c>
      <c r="B315" s="40" t="s">
        <v>306</v>
      </c>
      <c r="C315" s="41" t="s">
        <v>358</v>
      </c>
      <c r="D315" s="52" t="s">
        <v>212</v>
      </c>
      <c r="E315" s="43" t="s">
        <v>41</v>
      </c>
      <c r="F315" s="55">
        <v>2</v>
      </c>
      <c r="G315" s="45"/>
      <c r="H315" s="46">
        <f>ROUND(G315*F315,2)</f>
        <v>0</v>
      </c>
    </row>
    <row r="316" spans="1:8" s="24" customFormat="1" ht="30" customHeight="1" thickBot="1">
      <c r="A316" s="25"/>
      <c r="B316" s="86" t="str">
        <f>B254</f>
        <v>D</v>
      </c>
      <c r="C316" s="126" t="str">
        <f>C254</f>
        <v>OSBORNE ST. MILL AND FILL - CORYDON AVE. TO DON AVE.</v>
      </c>
      <c r="D316" s="127"/>
      <c r="E316" s="127"/>
      <c r="F316" s="128"/>
      <c r="G316" s="25" t="s">
        <v>16</v>
      </c>
      <c r="H316" s="25">
        <f>SUM(H254:H315)</f>
        <v>0</v>
      </c>
    </row>
    <row r="317" spans="1:8" ht="36" customHeight="1" thickTop="1">
      <c r="A317" s="31"/>
      <c r="B317" s="89"/>
      <c r="C317" s="90" t="s">
        <v>17</v>
      </c>
      <c r="D317" s="91"/>
      <c r="E317" s="92"/>
      <c r="F317" s="92"/>
      <c r="G317" s="33"/>
      <c r="H317" s="37"/>
    </row>
    <row r="318" spans="1:8" ht="30" customHeight="1" thickBot="1">
      <c r="A318" s="8"/>
      <c r="B318" s="86" t="str">
        <f>B6</f>
        <v>A</v>
      </c>
      <c r="C318" s="136" t="str">
        <f>C6</f>
        <v>OSBORNE ST. N/B &amp; S/B REHABILITATION- BROADWAY TO ST. MARY AVE.</v>
      </c>
      <c r="D318" s="137"/>
      <c r="E318" s="137"/>
      <c r="F318" s="138"/>
      <c r="G318" s="8" t="s">
        <v>16</v>
      </c>
      <c r="H318" s="8">
        <f>H107</f>
        <v>0</v>
      </c>
    </row>
    <row r="319" spans="1:8" ht="30" customHeight="1" thickBot="1" thickTop="1">
      <c r="A319" s="8"/>
      <c r="B319" s="86" t="str">
        <f>B108</f>
        <v>B</v>
      </c>
      <c r="C319" s="120" t="str">
        <f>C108</f>
        <v>SHERBROOK ST. MILL AND FILL - ELLICE AVE. TO NOTRE DAME AVE.</v>
      </c>
      <c r="D319" s="121"/>
      <c r="E319" s="121"/>
      <c r="F319" s="122"/>
      <c r="G319" s="8" t="s">
        <v>16</v>
      </c>
      <c r="H319" s="8">
        <f>H181</f>
        <v>0</v>
      </c>
    </row>
    <row r="320" spans="1:8" ht="30" customHeight="1" thickBot="1" thickTop="1">
      <c r="A320" s="8"/>
      <c r="B320" s="86" t="str">
        <f>B182</f>
        <v>C</v>
      </c>
      <c r="C320" s="120" t="str">
        <f>C182</f>
        <v>ELLICE AVE. MILL AND FILL - BALMORAL ST. TO MARYLAND ST.</v>
      </c>
      <c r="D320" s="121"/>
      <c r="E320" s="121"/>
      <c r="F320" s="122"/>
      <c r="G320" s="8" t="s">
        <v>16</v>
      </c>
      <c r="H320" s="8">
        <f>H253</f>
        <v>0</v>
      </c>
    </row>
    <row r="321" spans="1:8" ht="30" customHeight="1" thickBot="1" thickTop="1">
      <c r="A321" s="13"/>
      <c r="B321" s="86" t="str">
        <f>B254</f>
        <v>D</v>
      </c>
      <c r="C321" s="120" t="str">
        <f>C254</f>
        <v>OSBORNE ST. MILL AND FILL - CORYDON AVE. TO DON AVE.</v>
      </c>
      <c r="D321" s="121"/>
      <c r="E321" s="121"/>
      <c r="F321" s="122"/>
      <c r="G321" s="13" t="s">
        <v>16</v>
      </c>
      <c r="H321" s="13">
        <f>H316</f>
        <v>0</v>
      </c>
    </row>
    <row r="322" spans="1:8" s="21" customFormat="1" ht="37.5" customHeight="1" thickTop="1">
      <c r="A322" s="7"/>
      <c r="B322" s="134" t="s">
        <v>31</v>
      </c>
      <c r="C322" s="135"/>
      <c r="D322" s="135"/>
      <c r="E322" s="135"/>
      <c r="F322" s="135"/>
      <c r="G322" s="129">
        <f>SUM(H318:H321)</f>
        <v>0</v>
      </c>
      <c r="H322" s="130"/>
    </row>
    <row r="323" spans="1:8" ht="15.75" customHeight="1">
      <c r="A323" s="32"/>
      <c r="B323" s="93"/>
      <c r="C323" s="94"/>
      <c r="D323" s="95"/>
      <c r="E323" s="94"/>
      <c r="F323" s="94"/>
      <c r="G323" s="12"/>
      <c r="H323" s="38"/>
    </row>
  </sheetData>
  <sheetProtection password="EA41" sheet="1" selectLockedCells="1"/>
  <mergeCells count="14">
    <mergeCell ref="C107:F107"/>
    <mergeCell ref="C181:F181"/>
    <mergeCell ref="C318:F318"/>
    <mergeCell ref="C319:F319"/>
    <mergeCell ref="C320:F320"/>
    <mergeCell ref="C321:F321"/>
    <mergeCell ref="C182:F182"/>
    <mergeCell ref="C316:F316"/>
    <mergeCell ref="G322:H322"/>
    <mergeCell ref="C6:F6"/>
    <mergeCell ref="C253:F253"/>
    <mergeCell ref="B322:F322"/>
    <mergeCell ref="C254:F254"/>
    <mergeCell ref="C108:F108"/>
  </mergeCells>
  <conditionalFormatting sqref="D8:D9 D197:D198 D161 D225 D293 D80:D84 D142:D147 D202:D203 D273:D275 D265:D269 D208:D210 D68 D20:D22 D40 D47:D51 D29:D30 D65:D66 D105:D106 D98:D100 D212:D214 D279:D282 D262">
    <cfRule type="cellIs" priority="906" dxfId="472" operator="equal" stopIfTrue="1">
      <formula>"CW 2130-R11"</formula>
    </cfRule>
    <cfRule type="cellIs" priority="907" dxfId="472" operator="equal" stopIfTrue="1">
      <formula>"CW 3120-R2"</formula>
    </cfRule>
    <cfRule type="cellIs" priority="908" dxfId="472" operator="equal" stopIfTrue="1">
      <formula>"CW 3240-R7"</formula>
    </cfRule>
  </conditionalFormatting>
  <conditionalFormatting sqref="D10">
    <cfRule type="cellIs" priority="903" dxfId="472" operator="equal" stopIfTrue="1">
      <formula>"CW 2130-R11"</formula>
    </cfRule>
    <cfRule type="cellIs" priority="904" dxfId="472" operator="equal" stopIfTrue="1">
      <formula>"CW 3120-R2"</formula>
    </cfRule>
    <cfRule type="cellIs" priority="905" dxfId="472" operator="equal" stopIfTrue="1">
      <formula>"CW 3240-R7"</formula>
    </cfRule>
  </conditionalFormatting>
  <conditionalFormatting sqref="D11">
    <cfRule type="cellIs" priority="900" dxfId="472" operator="equal" stopIfTrue="1">
      <formula>"CW 2130-R11"</formula>
    </cfRule>
    <cfRule type="cellIs" priority="901" dxfId="472" operator="equal" stopIfTrue="1">
      <formula>"CW 3120-R2"</formula>
    </cfRule>
    <cfRule type="cellIs" priority="902" dxfId="472" operator="equal" stopIfTrue="1">
      <formula>"CW 3240-R7"</formula>
    </cfRule>
  </conditionalFormatting>
  <conditionalFormatting sqref="D12">
    <cfRule type="cellIs" priority="897" dxfId="472" operator="equal" stopIfTrue="1">
      <formula>"CW 2130-R11"</formula>
    </cfRule>
    <cfRule type="cellIs" priority="898" dxfId="472" operator="equal" stopIfTrue="1">
      <formula>"CW 3120-R2"</formula>
    </cfRule>
    <cfRule type="cellIs" priority="899" dxfId="472" operator="equal" stopIfTrue="1">
      <formula>"CW 3240-R7"</formula>
    </cfRule>
  </conditionalFormatting>
  <conditionalFormatting sqref="D13:D14">
    <cfRule type="cellIs" priority="894" dxfId="472" operator="equal" stopIfTrue="1">
      <formula>"CW 2130-R11"</formula>
    </cfRule>
    <cfRule type="cellIs" priority="895" dxfId="472" operator="equal" stopIfTrue="1">
      <formula>"CW 3120-R2"</formula>
    </cfRule>
    <cfRule type="cellIs" priority="896" dxfId="472" operator="equal" stopIfTrue="1">
      <formula>"CW 3240-R7"</formula>
    </cfRule>
  </conditionalFormatting>
  <conditionalFormatting sqref="D52:D53">
    <cfRule type="cellIs" priority="822" dxfId="472" operator="equal" stopIfTrue="1">
      <formula>"CW 2130-R11"</formula>
    </cfRule>
    <cfRule type="cellIs" priority="823" dxfId="472" operator="equal" stopIfTrue="1">
      <formula>"CW 3120-R2"</formula>
    </cfRule>
    <cfRule type="cellIs" priority="824" dxfId="472" operator="equal" stopIfTrue="1">
      <formula>"CW 3240-R7"</formula>
    </cfRule>
  </conditionalFormatting>
  <conditionalFormatting sqref="D31:D32">
    <cfRule type="cellIs" priority="846" dxfId="472" operator="equal" stopIfTrue="1">
      <formula>"CW 2130-R11"</formula>
    </cfRule>
    <cfRule type="cellIs" priority="847" dxfId="472" operator="equal" stopIfTrue="1">
      <formula>"CW 3120-R2"</formula>
    </cfRule>
    <cfRule type="cellIs" priority="848" dxfId="472" operator="equal" stopIfTrue="1">
      <formula>"CW 3240-R7"</formula>
    </cfRule>
  </conditionalFormatting>
  <conditionalFormatting sqref="D38">
    <cfRule type="cellIs" priority="843" dxfId="472" operator="equal" stopIfTrue="1">
      <formula>"CW 2130-R11"</formula>
    </cfRule>
    <cfRule type="cellIs" priority="844" dxfId="472" operator="equal" stopIfTrue="1">
      <formula>"CW 3120-R2"</formula>
    </cfRule>
    <cfRule type="cellIs" priority="845" dxfId="472" operator="equal" stopIfTrue="1">
      <formula>"CW 3240-R7"</formula>
    </cfRule>
  </conditionalFormatting>
  <conditionalFormatting sqref="D44">
    <cfRule type="cellIs" priority="834" dxfId="472" operator="equal" stopIfTrue="1">
      <formula>"CW 2130-R11"</formula>
    </cfRule>
    <cfRule type="cellIs" priority="835" dxfId="472" operator="equal" stopIfTrue="1">
      <formula>"CW 3120-R2"</formula>
    </cfRule>
    <cfRule type="cellIs" priority="836" dxfId="472" operator="equal" stopIfTrue="1">
      <formula>"CW 3240-R7"</formula>
    </cfRule>
  </conditionalFormatting>
  <conditionalFormatting sqref="D71">
    <cfRule type="cellIs" priority="799" dxfId="472" operator="equal" stopIfTrue="1">
      <formula>"CW 2130-R11"</formula>
    </cfRule>
    <cfRule type="cellIs" priority="800" dxfId="472" operator="equal" stopIfTrue="1">
      <formula>"CW 3120-R2"</formula>
    </cfRule>
    <cfRule type="cellIs" priority="801" dxfId="472" operator="equal" stopIfTrue="1">
      <formula>"CW 3240-R7"</formula>
    </cfRule>
  </conditionalFormatting>
  <conditionalFormatting sqref="D54:D55">
    <cfRule type="cellIs" priority="819" dxfId="472" operator="equal" stopIfTrue="1">
      <formula>"CW 2130-R11"</formula>
    </cfRule>
    <cfRule type="cellIs" priority="820" dxfId="472" operator="equal" stopIfTrue="1">
      <formula>"CW 3120-R2"</formula>
    </cfRule>
    <cfRule type="cellIs" priority="821" dxfId="472" operator="equal" stopIfTrue="1">
      <formula>"CW 3240-R7"</formula>
    </cfRule>
  </conditionalFormatting>
  <conditionalFormatting sqref="D59">
    <cfRule type="cellIs" priority="816" dxfId="472" operator="equal" stopIfTrue="1">
      <formula>"CW 2130-R11"</formula>
    </cfRule>
    <cfRule type="cellIs" priority="817" dxfId="472" operator="equal" stopIfTrue="1">
      <formula>"CW 3120-R2"</formula>
    </cfRule>
    <cfRule type="cellIs" priority="818" dxfId="472" operator="equal" stopIfTrue="1">
      <formula>"CW 3240-R7"</formula>
    </cfRule>
  </conditionalFormatting>
  <conditionalFormatting sqref="D101">
    <cfRule type="cellIs" priority="777" dxfId="472" operator="equal" stopIfTrue="1">
      <formula>"CW 2130-R11"</formula>
    </cfRule>
    <cfRule type="cellIs" priority="778" dxfId="472" operator="equal" stopIfTrue="1">
      <formula>"CW 3120-R2"</formula>
    </cfRule>
    <cfRule type="cellIs" priority="779" dxfId="472" operator="equal" stopIfTrue="1">
      <formula>"CW 3240-R7"</formula>
    </cfRule>
  </conditionalFormatting>
  <conditionalFormatting sqref="D70">
    <cfRule type="cellIs" priority="802" dxfId="472" operator="equal" stopIfTrue="1">
      <formula>"CW 3120-R2"</formula>
    </cfRule>
    <cfRule type="cellIs" priority="803" dxfId="472" operator="equal" stopIfTrue="1">
      <formula>"CW 3240-R7"</formula>
    </cfRule>
  </conditionalFormatting>
  <conditionalFormatting sqref="D72:D73">
    <cfRule type="cellIs" priority="795" dxfId="472" operator="equal" stopIfTrue="1">
      <formula>"CW 3120-R2"</formula>
    </cfRule>
    <cfRule type="cellIs" priority="796" dxfId="472" operator="equal" stopIfTrue="1">
      <formula>"CW 3240-R7"</formula>
    </cfRule>
  </conditionalFormatting>
  <conditionalFormatting sqref="D74">
    <cfRule type="cellIs" priority="793" dxfId="472" operator="equal" stopIfTrue="1">
      <formula>"CW 3120-R2"</formula>
    </cfRule>
    <cfRule type="cellIs" priority="794" dxfId="472" operator="equal" stopIfTrue="1">
      <formula>"CW 3240-R7"</formula>
    </cfRule>
  </conditionalFormatting>
  <conditionalFormatting sqref="D93">
    <cfRule type="cellIs" priority="788" dxfId="472" operator="equal" stopIfTrue="1">
      <formula>"CW 2130-R11"</formula>
    </cfRule>
    <cfRule type="cellIs" priority="789" dxfId="472" operator="equal" stopIfTrue="1">
      <formula>"CW 3120-R2"</formula>
    </cfRule>
    <cfRule type="cellIs" priority="790" dxfId="472" operator="equal" stopIfTrue="1">
      <formula>"CW 3240-R7"</formula>
    </cfRule>
  </conditionalFormatting>
  <conditionalFormatting sqref="D94">
    <cfRule type="cellIs" priority="786" dxfId="472" operator="equal" stopIfTrue="1">
      <formula>"CW 3120-R2"</formula>
    </cfRule>
    <cfRule type="cellIs" priority="787" dxfId="472" operator="equal" stopIfTrue="1">
      <formula>"CW 3240-R7"</formula>
    </cfRule>
  </conditionalFormatting>
  <conditionalFormatting sqref="D96">
    <cfRule type="cellIs" priority="783" dxfId="472" operator="equal" stopIfTrue="1">
      <formula>"CW 2130-R11"</formula>
    </cfRule>
    <cfRule type="cellIs" priority="784" dxfId="472" operator="equal" stopIfTrue="1">
      <formula>"CW 3120-R2"</formula>
    </cfRule>
    <cfRule type="cellIs" priority="785" dxfId="472" operator="equal" stopIfTrue="1">
      <formula>"CW 3240-R7"</formula>
    </cfRule>
  </conditionalFormatting>
  <conditionalFormatting sqref="D97">
    <cfRule type="cellIs" priority="780" dxfId="472" operator="equal" stopIfTrue="1">
      <formula>"CW 2130-R11"</formula>
    </cfRule>
    <cfRule type="cellIs" priority="781" dxfId="472" operator="equal" stopIfTrue="1">
      <formula>"CW 3120-R2"</formula>
    </cfRule>
    <cfRule type="cellIs" priority="782" dxfId="472" operator="equal" stopIfTrue="1">
      <formula>"CW 3240-R7"</formula>
    </cfRule>
  </conditionalFormatting>
  <conditionalFormatting sqref="D110:D111">
    <cfRule type="cellIs" priority="768" dxfId="472" operator="equal" stopIfTrue="1">
      <formula>"CW 2130-R11"</formula>
    </cfRule>
    <cfRule type="cellIs" priority="769" dxfId="472" operator="equal" stopIfTrue="1">
      <formula>"CW 3120-R2"</formula>
    </cfRule>
    <cfRule type="cellIs" priority="770" dxfId="472" operator="equal" stopIfTrue="1">
      <formula>"CW 3240-R7"</formula>
    </cfRule>
  </conditionalFormatting>
  <conditionalFormatting sqref="D112">
    <cfRule type="cellIs" priority="765" dxfId="472" operator="equal" stopIfTrue="1">
      <formula>"CW 2130-R11"</formula>
    </cfRule>
    <cfRule type="cellIs" priority="766" dxfId="472" operator="equal" stopIfTrue="1">
      <formula>"CW 3120-R2"</formula>
    </cfRule>
    <cfRule type="cellIs" priority="767" dxfId="472" operator="equal" stopIfTrue="1">
      <formula>"CW 3240-R7"</formula>
    </cfRule>
  </conditionalFormatting>
  <conditionalFormatting sqref="D113">
    <cfRule type="cellIs" priority="762" dxfId="472" operator="equal" stopIfTrue="1">
      <formula>"CW 2130-R11"</formula>
    </cfRule>
    <cfRule type="cellIs" priority="763" dxfId="472" operator="equal" stopIfTrue="1">
      <formula>"CW 3120-R2"</formula>
    </cfRule>
    <cfRule type="cellIs" priority="764" dxfId="472" operator="equal" stopIfTrue="1">
      <formula>"CW 3240-R7"</formula>
    </cfRule>
  </conditionalFormatting>
  <conditionalFormatting sqref="D114">
    <cfRule type="cellIs" priority="759" dxfId="472" operator="equal" stopIfTrue="1">
      <formula>"CW 2130-R11"</formula>
    </cfRule>
    <cfRule type="cellIs" priority="760" dxfId="472" operator="equal" stopIfTrue="1">
      <formula>"CW 3120-R2"</formula>
    </cfRule>
    <cfRule type="cellIs" priority="761" dxfId="472" operator="equal" stopIfTrue="1">
      <formula>"CW 3240-R7"</formula>
    </cfRule>
  </conditionalFormatting>
  <conditionalFormatting sqref="D115">
    <cfRule type="cellIs" priority="756" dxfId="472" operator="equal" stopIfTrue="1">
      <formula>"CW 2130-R11"</formula>
    </cfRule>
    <cfRule type="cellIs" priority="757" dxfId="472" operator="equal" stopIfTrue="1">
      <formula>"CW 3120-R2"</formula>
    </cfRule>
    <cfRule type="cellIs" priority="758" dxfId="472" operator="equal" stopIfTrue="1">
      <formula>"CW 3240-R7"</formula>
    </cfRule>
  </conditionalFormatting>
  <conditionalFormatting sqref="D148:D149">
    <cfRule type="cellIs" priority="684" dxfId="472" operator="equal" stopIfTrue="1">
      <formula>"CW 2130-R11"</formula>
    </cfRule>
    <cfRule type="cellIs" priority="685" dxfId="472" operator="equal" stopIfTrue="1">
      <formula>"CW 3120-R2"</formula>
    </cfRule>
    <cfRule type="cellIs" priority="686" dxfId="472" operator="equal" stopIfTrue="1">
      <formula>"CW 3240-R7"</formula>
    </cfRule>
  </conditionalFormatting>
  <conditionalFormatting sqref="D126:D129">
    <cfRule type="cellIs" priority="711" dxfId="472" operator="equal" stopIfTrue="1">
      <formula>"CW 2130-R11"</formula>
    </cfRule>
    <cfRule type="cellIs" priority="712" dxfId="472" operator="equal" stopIfTrue="1">
      <formula>"CW 3120-R2"</formula>
    </cfRule>
    <cfRule type="cellIs" priority="713" dxfId="472" operator="equal" stopIfTrue="1">
      <formula>"CW 3240-R7"</formula>
    </cfRule>
  </conditionalFormatting>
  <conditionalFormatting sqref="D132">
    <cfRule type="cellIs" priority="705" dxfId="472" operator="equal" stopIfTrue="1">
      <formula>"CW 2130-R11"</formula>
    </cfRule>
    <cfRule type="cellIs" priority="706" dxfId="472" operator="equal" stopIfTrue="1">
      <formula>"CW 3120-R2"</formula>
    </cfRule>
    <cfRule type="cellIs" priority="707" dxfId="472" operator="equal" stopIfTrue="1">
      <formula>"CW 3240-R7"</formula>
    </cfRule>
  </conditionalFormatting>
  <conditionalFormatting sqref="D130:D131">
    <cfRule type="cellIs" priority="708" dxfId="472" operator="equal" stopIfTrue="1">
      <formula>"CW 2130-R11"</formula>
    </cfRule>
    <cfRule type="cellIs" priority="709" dxfId="472" operator="equal" stopIfTrue="1">
      <formula>"CW 3120-R2"</formula>
    </cfRule>
    <cfRule type="cellIs" priority="710" dxfId="472" operator="equal" stopIfTrue="1">
      <formula>"CW 3240-R7"</formula>
    </cfRule>
  </conditionalFormatting>
  <conditionalFormatting sqref="D133:D135">
    <cfRule type="cellIs" priority="702" dxfId="472" operator="equal" stopIfTrue="1">
      <formula>"CW 2130-R11"</formula>
    </cfRule>
    <cfRule type="cellIs" priority="703" dxfId="472" operator="equal" stopIfTrue="1">
      <formula>"CW 3120-R2"</formula>
    </cfRule>
    <cfRule type="cellIs" priority="704" dxfId="472" operator="equal" stopIfTrue="1">
      <formula>"CW 3240-R7"</formula>
    </cfRule>
  </conditionalFormatting>
  <conditionalFormatting sqref="D140">
    <cfRule type="cellIs" priority="696" dxfId="472" operator="equal" stopIfTrue="1">
      <formula>"CW 2130-R11"</formula>
    </cfRule>
    <cfRule type="cellIs" priority="697" dxfId="472" operator="equal" stopIfTrue="1">
      <formula>"CW 3120-R2"</formula>
    </cfRule>
    <cfRule type="cellIs" priority="698" dxfId="472" operator="equal" stopIfTrue="1">
      <formula>"CW 3240-R7"</formula>
    </cfRule>
  </conditionalFormatting>
  <conditionalFormatting sqref="D151:D152">
    <cfRule type="cellIs" priority="681" dxfId="472" operator="equal" stopIfTrue="1">
      <formula>"CW 2130-R11"</formula>
    </cfRule>
    <cfRule type="cellIs" priority="682" dxfId="472" operator="equal" stopIfTrue="1">
      <formula>"CW 3120-R2"</formula>
    </cfRule>
    <cfRule type="cellIs" priority="683" dxfId="472" operator="equal" stopIfTrue="1">
      <formula>"CW 3240-R7"</formula>
    </cfRule>
  </conditionalFormatting>
  <conditionalFormatting sqref="D171">
    <cfRule type="cellIs" priority="672" dxfId="472" operator="equal" stopIfTrue="1">
      <formula>"CW 2130-R11"</formula>
    </cfRule>
    <cfRule type="cellIs" priority="673" dxfId="472" operator="equal" stopIfTrue="1">
      <formula>"CW 3120-R2"</formula>
    </cfRule>
    <cfRule type="cellIs" priority="674" dxfId="472" operator="equal" stopIfTrue="1">
      <formula>"CW 3240-R7"</formula>
    </cfRule>
  </conditionalFormatting>
  <conditionalFormatting sqref="D175:D177">
    <cfRule type="cellIs" priority="669" dxfId="472" operator="equal" stopIfTrue="1">
      <formula>"CW 2130-R11"</formula>
    </cfRule>
    <cfRule type="cellIs" priority="670" dxfId="472" operator="equal" stopIfTrue="1">
      <formula>"CW 3120-R2"</formula>
    </cfRule>
    <cfRule type="cellIs" priority="671" dxfId="472" operator="equal" stopIfTrue="1">
      <formula>"CW 3240-R7"</formula>
    </cfRule>
  </conditionalFormatting>
  <conditionalFormatting sqref="D178">
    <cfRule type="cellIs" priority="666" dxfId="472" operator="equal" stopIfTrue="1">
      <formula>"CW 2130-R11"</formula>
    </cfRule>
    <cfRule type="cellIs" priority="667" dxfId="472" operator="equal" stopIfTrue="1">
      <formula>"CW 3120-R2"</formula>
    </cfRule>
    <cfRule type="cellIs" priority="668" dxfId="472" operator="equal" stopIfTrue="1">
      <formula>"CW 3240-R7"</formula>
    </cfRule>
  </conditionalFormatting>
  <conditionalFormatting sqref="D186">
    <cfRule type="cellIs" priority="657" dxfId="472" operator="equal" stopIfTrue="1">
      <formula>"CW 2130-R11"</formula>
    </cfRule>
    <cfRule type="cellIs" priority="658" dxfId="472" operator="equal" stopIfTrue="1">
      <formula>"CW 3120-R2"</formula>
    </cfRule>
    <cfRule type="cellIs" priority="659" dxfId="472" operator="equal" stopIfTrue="1">
      <formula>"CW 3240-R7"</formula>
    </cfRule>
  </conditionalFormatting>
  <conditionalFormatting sqref="D184:D185">
    <cfRule type="cellIs" priority="660" dxfId="472" operator="equal" stopIfTrue="1">
      <formula>"CW 2130-R11"</formula>
    </cfRule>
    <cfRule type="cellIs" priority="661" dxfId="472" operator="equal" stopIfTrue="1">
      <formula>"CW 3120-R2"</formula>
    </cfRule>
    <cfRule type="cellIs" priority="662" dxfId="472" operator="equal" stopIfTrue="1">
      <formula>"CW 3240-R7"</formula>
    </cfRule>
  </conditionalFormatting>
  <conditionalFormatting sqref="D187">
    <cfRule type="cellIs" priority="654" dxfId="472" operator="equal" stopIfTrue="1">
      <formula>"CW 2130-R11"</formula>
    </cfRule>
    <cfRule type="cellIs" priority="655" dxfId="472" operator="equal" stopIfTrue="1">
      <formula>"CW 3120-R2"</formula>
    </cfRule>
    <cfRule type="cellIs" priority="656" dxfId="472" operator="equal" stopIfTrue="1">
      <formula>"CW 3240-R7"</formula>
    </cfRule>
  </conditionalFormatting>
  <conditionalFormatting sqref="D188">
    <cfRule type="cellIs" priority="651" dxfId="472" operator="equal" stopIfTrue="1">
      <formula>"CW 2130-R11"</formula>
    </cfRule>
    <cfRule type="cellIs" priority="652" dxfId="472" operator="equal" stopIfTrue="1">
      <formula>"CW 3120-R2"</formula>
    </cfRule>
    <cfRule type="cellIs" priority="653" dxfId="472" operator="equal" stopIfTrue="1">
      <formula>"CW 3240-R7"</formula>
    </cfRule>
  </conditionalFormatting>
  <conditionalFormatting sqref="D215:D216">
    <cfRule type="cellIs" priority="576" dxfId="472" operator="equal" stopIfTrue="1">
      <formula>"CW 2130-R11"</formula>
    </cfRule>
    <cfRule type="cellIs" priority="577" dxfId="472" operator="equal" stopIfTrue="1">
      <formula>"CW 3120-R2"</formula>
    </cfRule>
    <cfRule type="cellIs" priority="578" dxfId="472" operator="equal" stopIfTrue="1">
      <formula>"CW 3240-R7"</formula>
    </cfRule>
  </conditionalFormatting>
  <conditionalFormatting sqref="D199:D200">
    <cfRule type="cellIs" priority="600" dxfId="472" operator="equal" stopIfTrue="1">
      <formula>"CW 2130-R11"</formula>
    </cfRule>
    <cfRule type="cellIs" priority="601" dxfId="472" operator="equal" stopIfTrue="1">
      <formula>"CW 3120-R2"</formula>
    </cfRule>
    <cfRule type="cellIs" priority="602" dxfId="472" operator="equal" stopIfTrue="1">
      <formula>"CW 3240-R7"</formula>
    </cfRule>
  </conditionalFormatting>
  <conditionalFormatting sqref="D201">
    <cfRule type="cellIs" priority="597" dxfId="472" operator="equal" stopIfTrue="1">
      <formula>"CW 2130-R11"</formula>
    </cfRule>
    <cfRule type="cellIs" priority="598" dxfId="472" operator="equal" stopIfTrue="1">
      <formula>"CW 3120-R2"</formula>
    </cfRule>
    <cfRule type="cellIs" priority="599" dxfId="472" operator="equal" stopIfTrue="1">
      <formula>"CW 3240-R7"</formula>
    </cfRule>
  </conditionalFormatting>
  <conditionalFormatting sqref="D206">
    <cfRule type="cellIs" priority="588" dxfId="472" operator="equal" stopIfTrue="1">
      <formula>"CW 2130-R11"</formula>
    </cfRule>
    <cfRule type="cellIs" priority="589" dxfId="472" operator="equal" stopIfTrue="1">
      <formula>"CW 3120-R2"</formula>
    </cfRule>
    <cfRule type="cellIs" priority="590" dxfId="472" operator="equal" stopIfTrue="1">
      <formula>"CW 3240-R7"</formula>
    </cfRule>
  </conditionalFormatting>
  <conditionalFormatting sqref="D218:D219">
    <cfRule type="cellIs" priority="573" dxfId="472" operator="equal" stopIfTrue="1">
      <formula>"CW 2130-R11"</formula>
    </cfRule>
    <cfRule type="cellIs" priority="574" dxfId="472" operator="equal" stopIfTrue="1">
      <formula>"CW 3120-R2"</formula>
    </cfRule>
    <cfRule type="cellIs" priority="575" dxfId="472" operator="equal" stopIfTrue="1">
      <formula>"CW 3240-R7"</formula>
    </cfRule>
  </conditionalFormatting>
  <conditionalFormatting sqref="D243">
    <cfRule type="cellIs" priority="564" dxfId="472" operator="equal" stopIfTrue="1">
      <formula>"CW 2130-R11"</formula>
    </cfRule>
    <cfRule type="cellIs" priority="565" dxfId="472" operator="equal" stopIfTrue="1">
      <formula>"CW 3120-R2"</formula>
    </cfRule>
    <cfRule type="cellIs" priority="566" dxfId="472" operator="equal" stopIfTrue="1">
      <formula>"CW 3240-R7"</formula>
    </cfRule>
  </conditionalFormatting>
  <conditionalFormatting sqref="D247:D249">
    <cfRule type="cellIs" priority="561" dxfId="472" operator="equal" stopIfTrue="1">
      <formula>"CW 2130-R11"</formula>
    </cfRule>
    <cfRule type="cellIs" priority="562" dxfId="472" operator="equal" stopIfTrue="1">
      <formula>"CW 3120-R2"</formula>
    </cfRule>
    <cfRule type="cellIs" priority="563" dxfId="472" operator="equal" stopIfTrue="1">
      <formula>"CW 3240-R7"</formula>
    </cfRule>
  </conditionalFormatting>
  <conditionalFormatting sqref="D250">
    <cfRule type="cellIs" priority="558" dxfId="472" operator="equal" stopIfTrue="1">
      <formula>"CW 2130-R11"</formula>
    </cfRule>
    <cfRule type="cellIs" priority="559" dxfId="472" operator="equal" stopIfTrue="1">
      <formula>"CW 3120-R2"</formula>
    </cfRule>
    <cfRule type="cellIs" priority="560" dxfId="472" operator="equal" stopIfTrue="1">
      <formula>"CW 3240-R7"</formula>
    </cfRule>
  </conditionalFormatting>
  <conditionalFormatting sqref="D256:D257">
    <cfRule type="cellIs" priority="552" dxfId="472" operator="equal" stopIfTrue="1">
      <formula>"CW 2130-R11"</formula>
    </cfRule>
    <cfRule type="cellIs" priority="553" dxfId="472" operator="equal" stopIfTrue="1">
      <formula>"CW 3120-R2"</formula>
    </cfRule>
    <cfRule type="cellIs" priority="554" dxfId="472" operator="equal" stopIfTrue="1">
      <formula>"CW 3240-R7"</formula>
    </cfRule>
  </conditionalFormatting>
  <conditionalFormatting sqref="D258">
    <cfRule type="cellIs" priority="549" dxfId="472" operator="equal" stopIfTrue="1">
      <formula>"CW 2130-R11"</formula>
    </cfRule>
    <cfRule type="cellIs" priority="550" dxfId="472" operator="equal" stopIfTrue="1">
      <formula>"CW 3120-R2"</formula>
    </cfRule>
    <cfRule type="cellIs" priority="551" dxfId="472" operator="equal" stopIfTrue="1">
      <formula>"CW 3240-R7"</formula>
    </cfRule>
  </conditionalFormatting>
  <conditionalFormatting sqref="D259">
    <cfRule type="cellIs" priority="546" dxfId="472" operator="equal" stopIfTrue="1">
      <formula>"CW 2130-R11"</formula>
    </cfRule>
    <cfRule type="cellIs" priority="547" dxfId="472" operator="equal" stopIfTrue="1">
      <formula>"CW 3120-R2"</formula>
    </cfRule>
    <cfRule type="cellIs" priority="548" dxfId="472" operator="equal" stopIfTrue="1">
      <formula>"CW 3240-R7"</formula>
    </cfRule>
  </conditionalFormatting>
  <conditionalFormatting sqref="D260">
    <cfRule type="cellIs" priority="543" dxfId="472" operator="equal" stopIfTrue="1">
      <formula>"CW 2130-R11"</formula>
    </cfRule>
    <cfRule type="cellIs" priority="544" dxfId="472" operator="equal" stopIfTrue="1">
      <formula>"CW 3120-R2"</formula>
    </cfRule>
    <cfRule type="cellIs" priority="545" dxfId="472" operator="equal" stopIfTrue="1">
      <formula>"CW 3240-R7"</formula>
    </cfRule>
  </conditionalFormatting>
  <conditionalFormatting sqref="D283:D285">
    <cfRule type="cellIs" priority="468" dxfId="472" operator="equal" stopIfTrue="1">
      <formula>"CW 2130-R11"</formula>
    </cfRule>
    <cfRule type="cellIs" priority="469" dxfId="472" operator="equal" stopIfTrue="1">
      <formula>"CW 3120-R2"</formula>
    </cfRule>
    <cfRule type="cellIs" priority="470" dxfId="472" operator="equal" stopIfTrue="1">
      <formula>"CW 3240-R7"</formula>
    </cfRule>
  </conditionalFormatting>
  <conditionalFormatting sqref="D270:D271">
    <cfRule type="cellIs" priority="492" dxfId="472" operator="equal" stopIfTrue="1">
      <formula>"CW 2130-R11"</formula>
    </cfRule>
    <cfRule type="cellIs" priority="493" dxfId="472" operator="equal" stopIfTrue="1">
      <formula>"CW 3120-R2"</formula>
    </cfRule>
    <cfRule type="cellIs" priority="494" dxfId="472" operator="equal" stopIfTrue="1">
      <formula>"CW 3240-R7"</formula>
    </cfRule>
  </conditionalFormatting>
  <conditionalFormatting sqref="D272">
    <cfRule type="cellIs" priority="489" dxfId="472" operator="equal" stopIfTrue="1">
      <formula>"CW 2130-R11"</formula>
    </cfRule>
    <cfRule type="cellIs" priority="490" dxfId="472" operator="equal" stopIfTrue="1">
      <formula>"CW 3120-R2"</formula>
    </cfRule>
    <cfRule type="cellIs" priority="491" dxfId="472" operator="equal" stopIfTrue="1">
      <formula>"CW 3240-R7"</formula>
    </cfRule>
  </conditionalFormatting>
  <conditionalFormatting sqref="D278">
    <cfRule type="cellIs" priority="480" dxfId="472" operator="equal" stopIfTrue="1">
      <formula>"CW 2130-R11"</formula>
    </cfRule>
    <cfRule type="cellIs" priority="481" dxfId="472" operator="equal" stopIfTrue="1">
      <formula>"CW 3120-R2"</formula>
    </cfRule>
    <cfRule type="cellIs" priority="482" dxfId="472" operator="equal" stopIfTrue="1">
      <formula>"CW 3240-R7"</formula>
    </cfRule>
  </conditionalFormatting>
  <conditionalFormatting sqref="D120">
    <cfRule type="cellIs" priority="423" dxfId="472" operator="equal" stopIfTrue="1">
      <formula>"CW 2130-R11"</formula>
    </cfRule>
    <cfRule type="cellIs" priority="424" dxfId="472" operator="equal" stopIfTrue="1">
      <formula>"CW 3120-R2"</formula>
    </cfRule>
    <cfRule type="cellIs" priority="425" dxfId="472" operator="equal" stopIfTrue="1">
      <formula>"CW 3240-R7"</formula>
    </cfRule>
  </conditionalFormatting>
  <conditionalFormatting sqref="D286:D287">
    <cfRule type="cellIs" priority="465" dxfId="472" operator="equal" stopIfTrue="1">
      <formula>"CW 2130-R11"</formula>
    </cfRule>
    <cfRule type="cellIs" priority="466" dxfId="472" operator="equal" stopIfTrue="1">
      <formula>"CW 3120-R2"</formula>
    </cfRule>
    <cfRule type="cellIs" priority="467" dxfId="472" operator="equal" stopIfTrue="1">
      <formula>"CW 3240-R7"</formula>
    </cfRule>
  </conditionalFormatting>
  <conditionalFormatting sqref="D306">
    <cfRule type="cellIs" priority="456" dxfId="472" operator="equal" stopIfTrue="1">
      <formula>"CW 2130-R11"</formula>
    </cfRule>
    <cfRule type="cellIs" priority="457" dxfId="472" operator="equal" stopIfTrue="1">
      <formula>"CW 3120-R2"</formula>
    </cfRule>
    <cfRule type="cellIs" priority="458" dxfId="472" operator="equal" stopIfTrue="1">
      <formula>"CW 3240-R7"</formula>
    </cfRule>
  </conditionalFormatting>
  <conditionalFormatting sqref="D310:D312">
    <cfRule type="cellIs" priority="453" dxfId="472" operator="equal" stopIfTrue="1">
      <formula>"CW 2130-R11"</formula>
    </cfRule>
    <cfRule type="cellIs" priority="454" dxfId="472" operator="equal" stopIfTrue="1">
      <formula>"CW 3120-R2"</formula>
    </cfRule>
    <cfRule type="cellIs" priority="455" dxfId="472" operator="equal" stopIfTrue="1">
      <formula>"CW 3240-R7"</formula>
    </cfRule>
  </conditionalFormatting>
  <conditionalFormatting sqref="D313">
    <cfRule type="cellIs" priority="450" dxfId="472" operator="equal" stopIfTrue="1">
      <formula>"CW 2130-R11"</formula>
    </cfRule>
    <cfRule type="cellIs" priority="451" dxfId="472" operator="equal" stopIfTrue="1">
      <formula>"CW 3120-R2"</formula>
    </cfRule>
    <cfRule type="cellIs" priority="452" dxfId="472" operator="equal" stopIfTrue="1">
      <formula>"CW 3240-R7"</formula>
    </cfRule>
  </conditionalFormatting>
  <conditionalFormatting sqref="D19">
    <cfRule type="cellIs" priority="432" dxfId="472" operator="equal" stopIfTrue="1">
      <formula>"CW 2130-R11"</formula>
    </cfRule>
    <cfRule type="cellIs" priority="433" dxfId="472" operator="equal" stopIfTrue="1">
      <formula>"CW 3120-R2"</formula>
    </cfRule>
    <cfRule type="cellIs" priority="434" dxfId="472" operator="equal" stopIfTrue="1">
      <formula>"CW 3240-R7"</formula>
    </cfRule>
  </conditionalFormatting>
  <conditionalFormatting sqref="D122:D125">
    <cfRule type="cellIs" priority="417" dxfId="472" operator="equal" stopIfTrue="1">
      <formula>"CW 2130-R11"</formula>
    </cfRule>
    <cfRule type="cellIs" priority="418" dxfId="472" operator="equal" stopIfTrue="1">
      <formula>"CW 3120-R2"</formula>
    </cfRule>
    <cfRule type="cellIs" priority="419" dxfId="472" operator="equal" stopIfTrue="1">
      <formula>"CW 3240-R7"</formula>
    </cfRule>
  </conditionalFormatting>
  <conditionalFormatting sqref="D193:D196">
    <cfRule type="cellIs" priority="405" dxfId="472" operator="equal" stopIfTrue="1">
      <formula>"CW 2130-R11"</formula>
    </cfRule>
    <cfRule type="cellIs" priority="406" dxfId="472" operator="equal" stopIfTrue="1">
      <formula>"CW 3120-R2"</formula>
    </cfRule>
    <cfRule type="cellIs" priority="407" dxfId="472" operator="equal" stopIfTrue="1">
      <formula>"CW 3240-R7"</formula>
    </cfRule>
  </conditionalFormatting>
  <conditionalFormatting sqref="D17">
    <cfRule type="cellIs" priority="438" dxfId="472" operator="equal" stopIfTrue="1">
      <formula>"CW 2130-R11"</formula>
    </cfRule>
    <cfRule type="cellIs" priority="439" dxfId="472" operator="equal" stopIfTrue="1">
      <formula>"CW 3120-R2"</formula>
    </cfRule>
    <cfRule type="cellIs" priority="440" dxfId="472" operator="equal" stopIfTrue="1">
      <formula>"CW 3240-R7"</formula>
    </cfRule>
  </conditionalFormatting>
  <conditionalFormatting sqref="D18">
    <cfRule type="cellIs" priority="435" dxfId="472" operator="equal" stopIfTrue="1">
      <formula>"CW 2130-R11"</formula>
    </cfRule>
    <cfRule type="cellIs" priority="436" dxfId="472" operator="equal" stopIfTrue="1">
      <formula>"CW 3120-R2"</formula>
    </cfRule>
    <cfRule type="cellIs" priority="437" dxfId="472" operator="equal" stopIfTrue="1">
      <formula>"CW 3240-R7"</formula>
    </cfRule>
  </conditionalFormatting>
  <conditionalFormatting sqref="D121">
    <cfRule type="cellIs" priority="420" dxfId="472" operator="equal" stopIfTrue="1">
      <formula>"CW 2130-R11"</formula>
    </cfRule>
    <cfRule type="cellIs" priority="421" dxfId="472" operator="equal" stopIfTrue="1">
      <formula>"CW 3120-R2"</formula>
    </cfRule>
    <cfRule type="cellIs" priority="422" dxfId="472" operator="equal" stopIfTrue="1">
      <formula>"CW 3240-R7"</formula>
    </cfRule>
  </conditionalFormatting>
  <conditionalFormatting sqref="D119">
    <cfRule type="cellIs" priority="426" dxfId="472" operator="equal" stopIfTrue="1">
      <formula>"CW 2130-R11"</formula>
    </cfRule>
    <cfRule type="cellIs" priority="427" dxfId="472" operator="equal" stopIfTrue="1">
      <formula>"CW 3120-R2"</formula>
    </cfRule>
    <cfRule type="cellIs" priority="428" dxfId="472" operator="equal" stopIfTrue="1">
      <formula>"CW 3240-R7"</formula>
    </cfRule>
  </conditionalFormatting>
  <conditionalFormatting sqref="D192">
    <cfRule type="cellIs" priority="408" dxfId="472" operator="equal" stopIfTrue="1">
      <formula>"CW 2130-R11"</formula>
    </cfRule>
    <cfRule type="cellIs" priority="409" dxfId="472" operator="equal" stopIfTrue="1">
      <formula>"CW 3120-R2"</formula>
    </cfRule>
    <cfRule type="cellIs" priority="410" dxfId="472" operator="equal" stopIfTrue="1">
      <formula>"CW 3240-R7"</formula>
    </cfRule>
  </conditionalFormatting>
  <conditionalFormatting sqref="D190">
    <cfRule type="cellIs" priority="414" dxfId="472" operator="equal" stopIfTrue="1">
      <formula>"CW 2130-R11"</formula>
    </cfRule>
    <cfRule type="cellIs" priority="415" dxfId="472" operator="equal" stopIfTrue="1">
      <formula>"CW 3120-R2"</formula>
    </cfRule>
    <cfRule type="cellIs" priority="416" dxfId="472" operator="equal" stopIfTrue="1">
      <formula>"CW 3240-R7"</formula>
    </cfRule>
  </conditionalFormatting>
  <conditionalFormatting sqref="D191">
    <cfRule type="cellIs" priority="411" dxfId="472" operator="equal" stopIfTrue="1">
      <formula>"CW 2130-R11"</formula>
    </cfRule>
    <cfRule type="cellIs" priority="412" dxfId="472" operator="equal" stopIfTrue="1">
      <formula>"CW 3120-R2"</formula>
    </cfRule>
    <cfRule type="cellIs" priority="413" dxfId="472" operator="equal" stopIfTrue="1">
      <formula>"CW 3240-R7"</formula>
    </cfRule>
  </conditionalFormatting>
  <conditionalFormatting sqref="D264">
    <cfRule type="cellIs" priority="396" dxfId="472" operator="equal" stopIfTrue="1">
      <formula>"CW 2130-R11"</formula>
    </cfRule>
    <cfRule type="cellIs" priority="397" dxfId="472" operator="equal" stopIfTrue="1">
      <formula>"CW 3120-R2"</formula>
    </cfRule>
    <cfRule type="cellIs" priority="398" dxfId="472" operator="equal" stopIfTrue="1">
      <formula>"CW 3240-R7"</formula>
    </cfRule>
  </conditionalFormatting>
  <conditionalFormatting sqref="D263">
    <cfRule type="cellIs" priority="399" dxfId="472" operator="equal" stopIfTrue="1">
      <formula>"CW 2130-R11"</formula>
    </cfRule>
    <cfRule type="cellIs" priority="400" dxfId="472" operator="equal" stopIfTrue="1">
      <formula>"CW 3120-R2"</formula>
    </cfRule>
    <cfRule type="cellIs" priority="401" dxfId="472" operator="equal" stopIfTrue="1">
      <formula>"CW 3240-R7"</formula>
    </cfRule>
  </conditionalFormatting>
  <conditionalFormatting sqref="D56:D57">
    <cfRule type="cellIs" priority="387" dxfId="472" operator="equal" stopIfTrue="1">
      <formula>"CW 2130-R11"</formula>
    </cfRule>
    <cfRule type="cellIs" priority="388" dxfId="472" operator="equal" stopIfTrue="1">
      <formula>"CW 3120-R2"</formula>
    </cfRule>
    <cfRule type="cellIs" priority="389" dxfId="472" operator="equal" stopIfTrue="1">
      <formula>"CW 3240-R7"</formula>
    </cfRule>
  </conditionalFormatting>
  <conditionalFormatting sqref="D58">
    <cfRule type="cellIs" priority="384" dxfId="472" operator="equal" stopIfTrue="1">
      <formula>"CW 2130-R11"</formula>
    </cfRule>
    <cfRule type="cellIs" priority="385" dxfId="472" operator="equal" stopIfTrue="1">
      <formula>"CW 3120-R2"</formula>
    </cfRule>
    <cfRule type="cellIs" priority="386" dxfId="472" operator="equal" stopIfTrue="1">
      <formula>"CW 3240-R7"</formula>
    </cfRule>
  </conditionalFormatting>
  <conditionalFormatting sqref="D79">
    <cfRule type="cellIs" priority="382" dxfId="472" operator="equal" stopIfTrue="1">
      <formula>"CW 3120-R2"</formula>
    </cfRule>
    <cfRule type="cellIs" priority="383" dxfId="472" operator="equal" stopIfTrue="1">
      <formula>"CW 3240-R7"</formula>
    </cfRule>
  </conditionalFormatting>
  <conditionalFormatting sqref="D95">
    <cfRule type="cellIs" priority="376" dxfId="472" operator="equal" stopIfTrue="1">
      <formula>"CW 2130-R11"</formula>
    </cfRule>
    <cfRule type="cellIs" priority="377" dxfId="472" operator="equal" stopIfTrue="1">
      <formula>"CW 3120-R2"</formula>
    </cfRule>
    <cfRule type="cellIs" priority="378" dxfId="472" operator="equal" stopIfTrue="1">
      <formula>"CW 3240-R7"</formula>
    </cfRule>
  </conditionalFormatting>
  <conditionalFormatting sqref="D102">
    <cfRule type="cellIs" priority="373" dxfId="472" operator="equal" stopIfTrue="1">
      <formula>"CW 2130-R11"</formula>
    </cfRule>
    <cfRule type="cellIs" priority="374" dxfId="472" operator="equal" stopIfTrue="1">
      <formula>"CW 3120-R2"</formula>
    </cfRule>
    <cfRule type="cellIs" priority="375" dxfId="472" operator="equal" stopIfTrue="1">
      <formula>"CW 3240-R7"</formula>
    </cfRule>
  </conditionalFormatting>
  <conditionalFormatting sqref="D153:D154">
    <cfRule type="cellIs" priority="364" dxfId="472" operator="equal" stopIfTrue="1">
      <formula>"CW 2130-R11"</formula>
    </cfRule>
    <cfRule type="cellIs" priority="365" dxfId="472" operator="equal" stopIfTrue="1">
      <formula>"CW 3120-R2"</formula>
    </cfRule>
    <cfRule type="cellIs" priority="366" dxfId="472" operator="equal" stopIfTrue="1">
      <formula>"CW 3240-R7"</formula>
    </cfRule>
  </conditionalFormatting>
  <conditionalFormatting sqref="D155">
    <cfRule type="cellIs" priority="361" dxfId="472" operator="equal" stopIfTrue="1">
      <formula>"CW 2130-R11"</formula>
    </cfRule>
    <cfRule type="cellIs" priority="362" dxfId="472" operator="equal" stopIfTrue="1">
      <formula>"CW 3120-R2"</formula>
    </cfRule>
    <cfRule type="cellIs" priority="363" dxfId="472" operator="equal" stopIfTrue="1">
      <formula>"CW 3240-R7"</formula>
    </cfRule>
  </conditionalFormatting>
  <conditionalFormatting sqref="D251">
    <cfRule type="cellIs" priority="358" dxfId="472" operator="equal" stopIfTrue="1">
      <formula>"CW 2130-R11"</formula>
    </cfRule>
    <cfRule type="cellIs" priority="359" dxfId="472" operator="equal" stopIfTrue="1">
      <formula>"CW 3120-R2"</formula>
    </cfRule>
    <cfRule type="cellIs" priority="360" dxfId="472" operator="equal" stopIfTrue="1">
      <formula>"CW 3240-R7"</formula>
    </cfRule>
  </conditionalFormatting>
  <conditionalFormatting sqref="D252">
    <cfRule type="cellIs" priority="355" dxfId="472" operator="equal" stopIfTrue="1">
      <formula>"CW 2130-R11"</formula>
    </cfRule>
    <cfRule type="cellIs" priority="356" dxfId="472" operator="equal" stopIfTrue="1">
      <formula>"CW 3120-R2"</formula>
    </cfRule>
    <cfRule type="cellIs" priority="357" dxfId="472" operator="equal" stopIfTrue="1">
      <formula>"CW 3240-R7"</formula>
    </cfRule>
  </conditionalFormatting>
  <conditionalFormatting sqref="D179">
    <cfRule type="cellIs" priority="352" dxfId="472" operator="equal" stopIfTrue="1">
      <formula>"CW 2130-R11"</formula>
    </cfRule>
    <cfRule type="cellIs" priority="353" dxfId="472" operator="equal" stopIfTrue="1">
      <formula>"CW 3120-R2"</formula>
    </cfRule>
    <cfRule type="cellIs" priority="354" dxfId="472" operator="equal" stopIfTrue="1">
      <formula>"CW 3240-R7"</formula>
    </cfRule>
  </conditionalFormatting>
  <conditionalFormatting sqref="D180">
    <cfRule type="cellIs" priority="349" dxfId="472" operator="equal" stopIfTrue="1">
      <formula>"CW 2130-R11"</formula>
    </cfRule>
    <cfRule type="cellIs" priority="350" dxfId="472" operator="equal" stopIfTrue="1">
      <formula>"CW 3120-R2"</formula>
    </cfRule>
    <cfRule type="cellIs" priority="351" dxfId="472" operator="equal" stopIfTrue="1">
      <formula>"CW 3240-R7"</formula>
    </cfRule>
  </conditionalFormatting>
  <conditionalFormatting sqref="D222">
    <cfRule type="cellIs" priority="334" dxfId="472" operator="equal" stopIfTrue="1">
      <formula>"CW 2130-R11"</formula>
    </cfRule>
    <cfRule type="cellIs" priority="335" dxfId="472" operator="equal" stopIfTrue="1">
      <formula>"CW 3120-R2"</formula>
    </cfRule>
    <cfRule type="cellIs" priority="336" dxfId="472" operator="equal" stopIfTrue="1">
      <formula>"CW 3240-R7"</formula>
    </cfRule>
  </conditionalFormatting>
  <conditionalFormatting sqref="D220:D221">
    <cfRule type="cellIs" priority="337" dxfId="472" operator="equal" stopIfTrue="1">
      <formula>"CW 2130-R11"</formula>
    </cfRule>
    <cfRule type="cellIs" priority="338" dxfId="472" operator="equal" stopIfTrue="1">
      <formula>"CW 3120-R2"</formula>
    </cfRule>
    <cfRule type="cellIs" priority="339" dxfId="472" operator="equal" stopIfTrue="1">
      <formula>"CW 3240-R7"</formula>
    </cfRule>
  </conditionalFormatting>
  <conditionalFormatting sqref="D290">
    <cfRule type="cellIs" priority="328" dxfId="472" operator="equal" stopIfTrue="1">
      <formula>"CW 2130-R11"</formula>
    </cfRule>
    <cfRule type="cellIs" priority="329" dxfId="472" operator="equal" stopIfTrue="1">
      <formula>"CW 3120-R2"</formula>
    </cfRule>
    <cfRule type="cellIs" priority="330" dxfId="472" operator="equal" stopIfTrue="1">
      <formula>"CW 3240-R7"</formula>
    </cfRule>
  </conditionalFormatting>
  <conditionalFormatting sqref="D288:D289">
    <cfRule type="cellIs" priority="331" dxfId="472" operator="equal" stopIfTrue="1">
      <formula>"CW 2130-R11"</formula>
    </cfRule>
    <cfRule type="cellIs" priority="332" dxfId="472" operator="equal" stopIfTrue="1">
      <formula>"CW 3120-R2"</formula>
    </cfRule>
    <cfRule type="cellIs" priority="333" dxfId="472" operator="equal" stopIfTrue="1">
      <formula>"CW 3240-R7"</formula>
    </cfRule>
  </conditionalFormatting>
  <conditionalFormatting sqref="D314">
    <cfRule type="cellIs" priority="325" dxfId="472" operator="equal" stopIfTrue="1">
      <formula>"CW 2130-R11"</formula>
    </cfRule>
    <cfRule type="cellIs" priority="326" dxfId="472" operator="equal" stopIfTrue="1">
      <formula>"CW 3120-R2"</formula>
    </cfRule>
    <cfRule type="cellIs" priority="327" dxfId="472" operator="equal" stopIfTrue="1">
      <formula>"CW 3240-R7"</formula>
    </cfRule>
  </conditionalFormatting>
  <conditionalFormatting sqref="D315">
    <cfRule type="cellIs" priority="322" dxfId="472" operator="equal" stopIfTrue="1">
      <formula>"CW 2130-R11"</formula>
    </cfRule>
    <cfRule type="cellIs" priority="323" dxfId="472" operator="equal" stopIfTrue="1">
      <formula>"CW 3120-R2"</formula>
    </cfRule>
    <cfRule type="cellIs" priority="324" dxfId="472" operator="equal" stopIfTrue="1">
      <formula>"CW 3240-R7"</formula>
    </cfRule>
  </conditionalFormatting>
  <conditionalFormatting sqref="D42">
    <cfRule type="cellIs" priority="319" dxfId="472" operator="equal" stopIfTrue="1">
      <formula>"CW 2130-R11"</formula>
    </cfRule>
    <cfRule type="cellIs" priority="320" dxfId="472" operator="equal" stopIfTrue="1">
      <formula>"CW 3120-R2"</formula>
    </cfRule>
    <cfRule type="cellIs" priority="321" dxfId="472" operator="equal" stopIfTrue="1">
      <formula>"CW 3240-R7"</formula>
    </cfRule>
  </conditionalFormatting>
  <conditionalFormatting sqref="D138">
    <cfRule type="cellIs" priority="313" dxfId="472" operator="equal" stopIfTrue="1">
      <formula>"CW 2130-R11"</formula>
    </cfRule>
    <cfRule type="cellIs" priority="314" dxfId="472" operator="equal" stopIfTrue="1">
      <formula>"CW 3120-R2"</formula>
    </cfRule>
    <cfRule type="cellIs" priority="315" dxfId="472" operator="equal" stopIfTrue="1">
      <formula>"CW 3240-R7"</formula>
    </cfRule>
  </conditionalFormatting>
  <conditionalFormatting sqref="D156">
    <cfRule type="cellIs" priority="233" dxfId="472" operator="equal" stopIfTrue="1">
      <formula>"CW 2130-R11"</formula>
    </cfRule>
    <cfRule type="cellIs" priority="234" dxfId="472" operator="equal" stopIfTrue="1">
      <formula>"CW 3120-R2"</formula>
    </cfRule>
    <cfRule type="cellIs" priority="235" dxfId="472" operator="equal" stopIfTrue="1">
      <formula>"CW 3240-R7"</formula>
    </cfRule>
  </conditionalFormatting>
  <conditionalFormatting sqref="D91">
    <cfRule type="cellIs" priority="296" dxfId="472" operator="equal" stopIfTrue="1">
      <formula>"CW 2130-R11"</formula>
    </cfRule>
    <cfRule type="cellIs" priority="297" dxfId="472" operator="equal" stopIfTrue="1">
      <formula>"CW 3240-R7"</formula>
    </cfRule>
  </conditionalFormatting>
  <conditionalFormatting sqref="D169">
    <cfRule type="cellIs" priority="276" dxfId="472" operator="equal" stopIfTrue="1">
      <formula>"CW 2130-R11"</formula>
    </cfRule>
    <cfRule type="cellIs" priority="277" dxfId="472" operator="equal" stopIfTrue="1">
      <formula>"CW 3240-R7"</formula>
    </cfRule>
  </conditionalFormatting>
  <conditionalFormatting sqref="D241">
    <cfRule type="cellIs" priority="256" dxfId="472" operator="equal" stopIfTrue="1">
      <formula>"CW 2130-R11"</formula>
    </cfRule>
    <cfRule type="cellIs" priority="257" dxfId="472" operator="equal" stopIfTrue="1">
      <formula>"CW 3240-R7"</formula>
    </cfRule>
  </conditionalFormatting>
  <conditionalFormatting sqref="D164:D168">
    <cfRule type="cellIs" priority="293" dxfId="472" operator="equal" stopIfTrue="1">
      <formula>"CW 2130-R11"</formula>
    </cfRule>
    <cfRule type="cellIs" priority="294" dxfId="472" operator="equal" stopIfTrue="1">
      <formula>"CW 3120-R2"</formula>
    </cfRule>
    <cfRule type="cellIs" priority="295" dxfId="472" operator="equal" stopIfTrue="1">
      <formula>"CW 3240-R7"</formula>
    </cfRule>
  </conditionalFormatting>
  <conditionalFormatting sqref="D299:D303">
    <cfRule type="cellIs" priority="253" dxfId="472" operator="equal" stopIfTrue="1">
      <formula>"CW 2130-R11"</formula>
    </cfRule>
    <cfRule type="cellIs" priority="254" dxfId="472" operator="equal" stopIfTrue="1">
      <formula>"CW 3120-R2"</formula>
    </cfRule>
    <cfRule type="cellIs" priority="255" dxfId="472" operator="equal" stopIfTrue="1">
      <formula>"CW 3240-R7"</formula>
    </cfRule>
  </conditionalFormatting>
  <conditionalFormatting sqref="D232">
    <cfRule type="cellIs" priority="258" dxfId="472" operator="equal" stopIfTrue="1">
      <formula>"CW 3120-R2"</formula>
    </cfRule>
    <cfRule type="cellIs" priority="259" dxfId="472" operator="equal" stopIfTrue="1">
      <formula>"CW 3240-R7"</formula>
    </cfRule>
  </conditionalFormatting>
  <conditionalFormatting sqref="D163">
    <cfRule type="cellIs" priority="278" dxfId="472" operator="equal" stopIfTrue="1">
      <formula>"CW 3120-R2"</formula>
    </cfRule>
    <cfRule type="cellIs" priority="279" dxfId="472" operator="equal" stopIfTrue="1">
      <formula>"CW 3240-R7"</formula>
    </cfRule>
  </conditionalFormatting>
  <conditionalFormatting sqref="D298">
    <cfRule type="cellIs" priority="238" dxfId="472" operator="equal" stopIfTrue="1">
      <formula>"CW 3120-R2"</formula>
    </cfRule>
    <cfRule type="cellIs" priority="239" dxfId="472" operator="equal" stopIfTrue="1">
      <formula>"CW 3240-R7"</formula>
    </cfRule>
  </conditionalFormatting>
  <conditionalFormatting sqref="D304">
    <cfRule type="cellIs" priority="236" dxfId="472" operator="equal" stopIfTrue="1">
      <formula>"CW 2130-R11"</formula>
    </cfRule>
    <cfRule type="cellIs" priority="237" dxfId="472" operator="equal" stopIfTrue="1">
      <formula>"CW 3240-R7"</formula>
    </cfRule>
  </conditionalFormatting>
  <conditionalFormatting sqref="D233:D237">
    <cfRule type="cellIs" priority="273" dxfId="472" operator="equal" stopIfTrue="1">
      <formula>"CW 2130-R11"</formula>
    </cfRule>
    <cfRule type="cellIs" priority="274" dxfId="472" operator="equal" stopIfTrue="1">
      <formula>"CW 3120-R2"</formula>
    </cfRule>
    <cfRule type="cellIs" priority="275" dxfId="472" operator="equal" stopIfTrue="1">
      <formula>"CW 3240-R7"</formula>
    </cfRule>
  </conditionalFormatting>
  <conditionalFormatting sqref="D223">
    <cfRule type="cellIs" priority="230" dxfId="472" operator="equal" stopIfTrue="1">
      <formula>"CW 2130-R11"</formula>
    </cfRule>
    <cfRule type="cellIs" priority="231" dxfId="472" operator="equal" stopIfTrue="1">
      <formula>"CW 3120-R2"</formula>
    </cfRule>
    <cfRule type="cellIs" priority="232" dxfId="472" operator="equal" stopIfTrue="1">
      <formula>"CW 3240-R7"</formula>
    </cfRule>
  </conditionalFormatting>
  <conditionalFormatting sqref="D172">
    <cfRule type="cellIs" priority="225" dxfId="472" operator="equal" stopIfTrue="1">
      <formula>"CW 3120-R2"</formula>
    </cfRule>
    <cfRule type="cellIs" priority="226" dxfId="472" operator="equal" stopIfTrue="1">
      <formula>"CW 3240-R7"</formula>
    </cfRule>
  </conditionalFormatting>
  <conditionalFormatting sqref="D244">
    <cfRule type="cellIs" priority="217" dxfId="472" operator="equal" stopIfTrue="1">
      <formula>"CW 3120-R2"</formula>
    </cfRule>
    <cfRule type="cellIs" priority="218" dxfId="472" operator="equal" stopIfTrue="1">
      <formula>"CW 3240-R7"</formula>
    </cfRule>
  </conditionalFormatting>
  <conditionalFormatting sqref="D43">
    <cfRule type="cellIs" priority="198" dxfId="472" operator="equal" stopIfTrue="1">
      <formula>"CW 2130-R11"</formula>
    </cfRule>
    <cfRule type="cellIs" priority="199" dxfId="472" operator="equal" stopIfTrue="1">
      <formula>"CW 3120-R2"</formula>
    </cfRule>
    <cfRule type="cellIs" priority="200" dxfId="472" operator="equal" stopIfTrue="1">
      <formula>"CW 3240-R7"</formula>
    </cfRule>
  </conditionalFormatting>
  <conditionalFormatting sqref="D75:D76">
    <cfRule type="cellIs" priority="201" dxfId="472" operator="equal" stopIfTrue="1">
      <formula>"CW 3120-R2"</formula>
    </cfRule>
    <cfRule type="cellIs" priority="202" dxfId="472" operator="equal" stopIfTrue="1">
      <formula>"CW 3240-R7"</formula>
    </cfRule>
  </conditionalFormatting>
  <conditionalFormatting sqref="D307">
    <cfRule type="cellIs" priority="209" dxfId="472" operator="equal" stopIfTrue="1">
      <formula>"CW 3120-R2"</formula>
    </cfRule>
    <cfRule type="cellIs" priority="210" dxfId="472" operator="equal" stopIfTrue="1">
      <formula>"CW 3240-R7"</formula>
    </cfRule>
  </conditionalFormatting>
  <conditionalFormatting sqref="D291">
    <cfRule type="cellIs" priority="227" dxfId="472" operator="equal" stopIfTrue="1">
      <formula>"CW 2130-R11"</formula>
    </cfRule>
    <cfRule type="cellIs" priority="228" dxfId="472" operator="equal" stopIfTrue="1">
      <formula>"CW 3120-R2"</formula>
    </cfRule>
    <cfRule type="cellIs" priority="229" dxfId="472" operator="equal" stopIfTrue="1">
      <formula>"CW 3240-R7"</formula>
    </cfRule>
  </conditionalFormatting>
  <conditionalFormatting sqref="D173">
    <cfRule type="cellIs" priority="219" dxfId="472" operator="equal" stopIfTrue="1">
      <formula>"CW 2130-R11"</formula>
    </cfRule>
    <cfRule type="cellIs" priority="220" dxfId="472" operator="equal" stopIfTrue="1">
      <formula>"CW 3120-R2"</formula>
    </cfRule>
    <cfRule type="cellIs" priority="221" dxfId="472" operator="equal" stopIfTrue="1">
      <formula>"CW 3240-R7"</formula>
    </cfRule>
  </conditionalFormatting>
  <conditionalFormatting sqref="D174">
    <cfRule type="cellIs" priority="222" dxfId="472" operator="equal" stopIfTrue="1">
      <formula>"CW 2130-R11"</formula>
    </cfRule>
    <cfRule type="cellIs" priority="223" dxfId="472" operator="equal" stopIfTrue="1">
      <formula>"CW 3120-R2"</formula>
    </cfRule>
    <cfRule type="cellIs" priority="224" dxfId="472" operator="equal" stopIfTrue="1">
      <formula>"CW 3240-R7"</formula>
    </cfRule>
  </conditionalFormatting>
  <conditionalFormatting sqref="D245">
    <cfRule type="cellIs" priority="211" dxfId="472" operator="equal" stopIfTrue="1">
      <formula>"CW 2130-R11"</formula>
    </cfRule>
    <cfRule type="cellIs" priority="212" dxfId="472" operator="equal" stopIfTrue="1">
      <formula>"CW 3120-R2"</formula>
    </cfRule>
    <cfRule type="cellIs" priority="213" dxfId="472" operator="equal" stopIfTrue="1">
      <formula>"CW 3240-R7"</formula>
    </cfRule>
  </conditionalFormatting>
  <conditionalFormatting sqref="D308">
    <cfRule type="cellIs" priority="203" dxfId="472" operator="equal" stopIfTrue="1">
      <formula>"CW 2130-R11"</formula>
    </cfRule>
    <cfRule type="cellIs" priority="204" dxfId="472" operator="equal" stopIfTrue="1">
      <formula>"CW 3120-R2"</formula>
    </cfRule>
    <cfRule type="cellIs" priority="205" dxfId="472" operator="equal" stopIfTrue="1">
      <formula>"CW 3240-R7"</formula>
    </cfRule>
  </conditionalFormatting>
  <conditionalFormatting sqref="D246">
    <cfRule type="cellIs" priority="214" dxfId="472" operator="equal" stopIfTrue="1">
      <formula>"CW 2130-R11"</formula>
    </cfRule>
    <cfRule type="cellIs" priority="215" dxfId="472" operator="equal" stopIfTrue="1">
      <formula>"CW 3120-R2"</formula>
    </cfRule>
    <cfRule type="cellIs" priority="216" dxfId="472" operator="equal" stopIfTrue="1">
      <formula>"CW 3240-R7"</formula>
    </cfRule>
  </conditionalFormatting>
  <conditionalFormatting sqref="D309">
    <cfRule type="cellIs" priority="206" dxfId="472" operator="equal" stopIfTrue="1">
      <formula>"CW 2130-R11"</formula>
    </cfRule>
    <cfRule type="cellIs" priority="207" dxfId="472" operator="equal" stopIfTrue="1">
      <formula>"CW 3120-R2"</formula>
    </cfRule>
    <cfRule type="cellIs" priority="208" dxfId="472" operator="equal" stopIfTrue="1">
      <formula>"CW 3240-R7"</formula>
    </cfRule>
  </conditionalFormatting>
  <conditionalFormatting sqref="D139">
    <cfRule type="cellIs" priority="195" dxfId="472" operator="equal" stopIfTrue="1">
      <formula>"CW 2130-R11"</formula>
    </cfRule>
    <cfRule type="cellIs" priority="196" dxfId="472" operator="equal" stopIfTrue="1">
      <formula>"CW 3120-R2"</formula>
    </cfRule>
    <cfRule type="cellIs" priority="197" dxfId="472" operator="equal" stopIfTrue="1">
      <formula>"CW 3240-R7"</formula>
    </cfRule>
  </conditionalFormatting>
  <conditionalFormatting sqref="D45">
    <cfRule type="cellIs" priority="186" dxfId="472" operator="equal" stopIfTrue="1">
      <formula>"CW 2130-R11"</formula>
    </cfRule>
    <cfRule type="cellIs" priority="187" dxfId="472" operator="equal" stopIfTrue="1">
      <formula>"CW 3120-R2"</formula>
    </cfRule>
    <cfRule type="cellIs" priority="188" dxfId="472" operator="equal" stopIfTrue="1">
      <formula>"CW 3240-R7"</formula>
    </cfRule>
  </conditionalFormatting>
  <conditionalFormatting sqref="D141">
    <cfRule type="cellIs" priority="183" dxfId="472" operator="equal" stopIfTrue="1">
      <formula>"CW 2130-R11"</formula>
    </cfRule>
    <cfRule type="cellIs" priority="184" dxfId="472" operator="equal" stopIfTrue="1">
      <formula>"CW 3120-R2"</formula>
    </cfRule>
    <cfRule type="cellIs" priority="185" dxfId="472" operator="equal" stopIfTrue="1">
      <formula>"CW 3240-R7"</formula>
    </cfRule>
  </conditionalFormatting>
  <conditionalFormatting sqref="D207">
    <cfRule type="cellIs" priority="180" dxfId="472" operator="equal" stopIfTrue="1">
      <formula>"CW 2130-R11"</formula>
    </cfRule>
    <cfRule type="cellIs" priority="181" dxfId="472" operator="equal" stopIfTrue="1">
      <formula>"CW 3120-R2"</formula>
    </cfRule>
    <cfRule type="cellIs" priority="182" dxfId="472" operator="equal" stopIfTrue="1">
      <formula>"CW 3240-R7"</formula>
    </cfRule>
  </conditionalFormatting>
  <conditionalFormatting sqref="D116">
    <cfRule type="cellIs" priority="174" dxfId="472" operator="equal" stopIfTrue="1">
      <formula>"CW 2130-R11"</formula>
    </cfRule>
    <cfRule type="cellIs" priority="175" dxfId="472" operator="equal" stopIfTrue="1">
      <formula>"CW 3120-R2"</formula>
    </cfRule>
    <cfRule type="cellIs" priority="176" dxfId="472" operator="equal" stopIfTrue="1">
      <formula>"CW 3240-R7"</formula>
    </cfRule>
  </conditionalFormatting>
  <conditionalFormatting sqref="D189">
    <cfRule type="cellIs" priority="171" dxfId="472" operator="equal" stopIfTrue="1">
      <formula>"CW 2130-R11"</formula>
    </cfRule>
    <cfRule type="cellIs" priority="172" dxfId="472" operator="equal" stopIfTrue="1">
      <formula>"CW 3120-R2"</formula>
    </cfRule>
    <cfRule type="cellIs" priority="173" dxfId="472" operator="equal" stopIfTrue="1">
      <formula>"CW 3240-R7"</formula>
    </cfRule>
  </conditionalFormatting>
  <conditionalFormatting sqref="D261">
    <cfRule type="cellIs" priority="168" dxfId="472" operator="equal" stopIfTrue="1">
      <formula>"CW 2130-R11"</formula>
    </cfRule>
    <cfRule type="cellIs" priority="169" dxfId="472" operator="equal" stopIfTrue="1">
      <formula>"CW 3120-R2"</formula>
    </cfRule>
    <cfRule type="cellIs" priority="170" dxfId="472" operator="equal" stopIfTrue="1">
      <formula>"CW 3240-R7"</formula>
    </cfRule>
  </conditionalFormatting>
  <conditionalFormatting sqref="D117:D118">
    <cfRule type="cellIs" priority="165" dxfId="472" operator="equal" stopIfTrue="1">
      <formula>"CW 2130-R11"</formula>
    </cfRule>
    <cfRule type="cellIs" priority="166" dxfId="472" operator="equal" stopIfTrue="1">
      <formula>"CW 3120-R2"</formula>
    </cfRule>
    <cfRule type="cellIs" priority="167" dxfId="472" operator="equal" stopIfTrue="1">
      <formula>"CW 3240-R7"</formula>
    </cfRule>
  </conditionalFormatting>
  <conditionalFormatting sqref="D157">
    <cfRule type="cellIs" priority="162" dxfId="472" operator="equal" stopIfTrue="1">
      <formula>"CW 2130-R11"</formula>
    </cfRule>
    <cfRule type="cellIs" priority="163" dxfId="472" operator="equal" stopIfTrue="1">
      <formula>"CW 3120-R2"</formula>
    </cfRule>
    <cfRule type="cellIs" priority="164" dxfId="472" operator="equal" stopIfTrue="1">
      <formula>"CW 3240-R7"</formula>
    </cfRule>
  </conditionalFormatting>
  <conditionalFormatting sqref="D158">
    <cfRule type="cellIs" priority="156" dxfId="472" operator="equal" stopIfTrue="1">
      <formula>"CW 2130-R11"</formula>
    </cfRule>
    <cfRule type="cellIs" priority="157" dxfId="472" operator="equal" stopIfTrue="1">
      <formula>"CW 3120-R2"</formula>
    </cfRule>
    <cfRule type="cellIs" priority="158" dxfId="472" operator="equal" stopIfTrue="1">
      <formula>"CW 3240-R7"</formula>
    </cfRule>
  </conditionalFormatting>
  <conditionalFormatting sqref="D159">
    <cfRule type="cellIs" priority="153" dxfId="472" operator="equal" stopIfTrue="1">
      <formula>"CW 2130-R11"</formula>
    </cfRule>
    <cfRule type="cellIs" priority="154" dxfId="472" operator="equal" stopIfTrue="1">
      <formula>"CW 3120-R2"</formula>
    </cfRule>
    <cfRule type="cellIs" priority="155" dxfId="472" operator="equal" stopIfTrue="1">
      <formula>"CW 3240-R7"</formula>
    </cfRule>
  </conditionalFormatting>
  <conditionalFormatting sqref="D15:D16">
    <cfRule type="cellIs" priority="135" dxfId="472" operator="equal" stopIfTrue="1">
      <formula>"CW 2130-R11"</formula>
    </cfRule>
    <cfRule type="cellIs" priority="136" dxfId="472" operator="equal" stopIfTrue="1">
      <formula>"CW 3120-R2"</formula>
    </cfRule>
    <cfRule type="cellIs" priority="137" dxfId="472" operator="equal" stopIfTrue="1">
      <formula>"CW 3240-R7"</formula>
    </cfRule>
  </conditionalFormatting>
  <conditionalFormatting sqref="D61">
    <cfRule type="cellIs" priority="132" dxfId="472" operator="equal" stopIfTrue="1">
      <formula>"CW 2130-R11"</formula>
    </cfRule>
    <cfRule type="cellIs" priority="133" dxfId="472" operator="equal" stopIfTrue="1">
      <formula>"CW 3120-R2"</formula>
    </cfRule>
    <cfRule type="cellIs" priority="134" dxfId="472" operator="equal" stopIfTrue="1">
      <formula>"CW 3240-R7"</formula>
    </cfRule>
  </conditionalFormatting>
  <conditionalFormatting sqref="D62">
    <cfRule type="cellIs" priority="129" dxfId="472" operator="equal" stopIfTrue="1">
      <formula>"CW 2130-R11"</formula>
    </cfRule>
    <cfRule type="cellIs" priority="130" dxfId="472" operator="equal" stopIfTrue="1">
      <formula>"CW 3120-R2"</formula>
    </cfRule>
    <cfRule type="cellIs" priority="131" dxfId="472" operator="equal" stopIfTrue="1">
      <formula>"CW 3240-R7"</formula>
    </cfRule>
  </conditionalFormatting>
  <conditionalFormatting sqref="D63">
    <cfRule type="cellIs" priority="126" dxfId="472" operator="equal" stopIfTrue="1">
      <formula>"CW 2130-R11"</formula>
    </cfRule>
    <cfRule type="cellIs" priority="127" dxfId="472" operator="equal" stopIfTrue="1">
      <formula>"CW 3120-R2"</formula>
    </cfRule>
    <cfRule type="cellIs" priority="128" dxfId="472" operator="equal" stopIfTrue="1">
      <formula>"CW 3240-R7"</formula>
    </cfRule>
  </conditionalFormatting>
  <conditionalFormatting sqref="D77">
    <cfRule type="cellIs" priority="124" dxfId="472" operator="equal" stopIfTrue="1">
      <formula>"CW 3120-R2"</formula>
    </cfRule>
    <cfRule type="cellIs" priority="125" dxfId="472" operator="equal" stopIfTrue="1">
      <formula>"CW 3240-R7"</formula>
    </cfRule>
  </conditionalFormatting>
  <conditionalFormatting sqref="D90">
    <cfRule type="cellIs" priority="122" dxfId="472" operator="equal" stopIfTrue="1">
      <formula>"CW 3120-R2"</formula>
    </cfRule>
    <cfRule type="cellIs" priority="123" dxfId="472" operator="equal" stopIfTrue="1">
      <formula>"CW 3240-R7"</formula>
    </cfRule>
  </conditionalFormatting>
  <conditionalFormatting sqref="D85:D86">
    <cfRule type="cellIs" priority="120" dxfId="472" operator="equal" stopIfTrue="1">
      <formula>"CW 3120-R2"</formula>
    </cfRule>
    <cfRule type="cellIs" priority="121" dxfId="472" operator="equal" stopIfTrue="1">
      <formula>"CW 3240-R7"</formula>
    </cfRule>
  </conditionalFormatting>
  <conditionalFormatting sqref="D78">
    <cfRule type="cellIs" priority="118" dxfId="472" operator="equal" stopIfTrue="1">
      <formula>"CW 3120-R2"</formula>
    </cfRule>
    <cfRule type="cellIs" priority="119" dxfId="472" operator="equal" stopIfTrue="1">
      <formula>"CW 3240-R7"</formula>
    </cfRule>
  </conditionalFormatting>
  <conditionalFormatting sqref="D88:D89">
    <cfRule type="cellIs" priority="113" dxfId="472" operator="equal" stopIfTrue="1">
      <formula>"CW 2130-R11"</formula>
    </cfRule>
    <cfRule type="cellIs" priority="114" dxfId="472" operator="equal" stopIfTrue="1">
      <formula>"CW 3120-R2"</formula>
    </cfRule>
    <cfRule type="cellIs" priority="115" dxfId="472" operator="equal" stopIfTrue="1">
      <formula>"CW 3240-R7"</formula>
    </cfRule>
  </conditionalFormatting>
  <conditionalFormatting sqref="D87">
    <cfRule type="cellIs" priority="116" dxfId="472" operator="equal" stopIfTrue="1">
      <formula>"CW 3120-R2"</formula>
    </cfRule>
    <cfRule type="cellIs" priority="117" dxfId="472" operator="equal" stopIfTrue="1">
      <formula>"CW 3240-R7"</formula>
    </cfRule>
  </conditionalFormatting>
  <conditionalFormatting sqref="D23">
    <cfRule type="cellIs" priority="104" dxfId="472" operator="equal" stopIfTrue="1">
      <formula>"CW 2130-R11"</formula>
    </cfRule>
    <cfRule type="cellIs" priority="105" dxfId="472" operator="equal" stopIfTrue="1">
      <formula>"CW 3120-R2"</formula>
    </cfRule>
    <cfRule type="cellIs" priority="106" dxfId="472" operator="equal" stopIfTrue="1">
      <formula>"CW 3240-R7"</formula>
    </cfRule>
  </conditionalFormatting>
  <conditionalFormatting sqref="D24">
    <cfRule type="cellIs" priority="101" dxfId="472" operator="equal" stopIfTrue="1">
      <formula>"CW 2130-R11"</formula>
    </cfRule>
    <cfRule type="cellIs" priority="102" dxfId="472" operator="equal" stopIfTrue="1">
      <formula>"CW 3120-R2"</formula>
    </cfRule>
    <cfRule type="cellIs" priority="103" dxfId="472" operator="equal" stopIfTrue="1">
      <formula>"CW 3240-R7"</formula>
    </cfRule>
  </conditionalFormatting>
  <conditionalFormatting sqref="D25">
    <cfRule type="cellIs" priority="98" dxfId="472" operator="equal" stopIfTrue="1">
      <formula>"CW 2130-R11"</formula>
    </cfRule>
    <cfRule type="cellIs" priority="99" dxfId="472" operator="equal" stopIfTrue="1">
      <formula>"CW 3120-R2"</formula>
    </cfRule>
    <cfRule type="cellIs" priority="100" dxfId="472" operator="equal" stopIfTrue="1">
      <formula>"CW 3240-R7"</formula>
    </cfRule>
  </conditionalFormatting>
  <conditionalFormatting sqref="D26:D28">
    <cfRule type="cellIs" priority="95" dxfId="472" operator="equal" stopIfTrue="1">
      <formula>"CW 2130-R11"</formula>
    </cfRule>
    <cfRule type="cellIs" priority="96" dxfId="472" operator="equal" stopIfTrue="1">
      <formula>"CW 3120-R2"</formula>
    </cfRule>
    <cfRule type="cellIs" priority="97" dxfId="472" operator="equal" stopIfTrue="1">
      <formula>"CW 3240-R7"</formula>
    </cfRule>
  </conditionalFormatting>
  <conditionalFormatting sqref="D39">
    <cfRule type="cellIs" priority="92" dxfId="472" operator="equal" stopIfTrue="1">
      <formula>"CW 2130-R11"</formula>
    </cfRule>
    <cfRule type="cellIs" priority="93" dxfId="472" operator="equal" stopIfTrue="1">
      <formula>"CW 3120-R2"</formula>
    </cfRule>
    <cfRule type="cellIs" priority="94" dxfId="472" operator="equal" stopIfTrue="1">
      <formula>"CW 3240-R7"</formula>
    </cfRule>
  </conditionalFormatting>
  <conditionalFormatting sqref="D41">
    <cfRule type="cellIs" priority="89" dxfId="472" operator="equal" stopIfTrue="1">
      <formula>"CW 2130-R11"</formula>
    </cfRule>
    <cfRule type="cellIs" priority="90" dxfId="472" operator="equal" stopIfTrue="1">
      <formula>"CW 3120-R2"</formula>
    </cfRule>
    <cfRule type="cellIs" priority="91" dxfId="472" operator="equal" stopIfTrue="1">
      <formula>"CW 3240-R7"</formula>
    </cfRule>
  </conditionalFormatting>
  <conditionalFormatting sqref="D33">
    <cfRule type="cellIs" priority="86" dxfId="472" operator="equal" stopIfTrue="1">
      <formula>"CW 2130-R11"</formula>
    </cfRule>
    <cfRule type="cellIs" priority="87" dxfId="472" operator="equal" stopIfTrue="1">
      <formula>"CW 3120-R2"</formula>
    </cfRule>
    <cfRule type="cellIs" priority="88" dxfId="472" operator="equal" stopIfTrue="1">
      <formula>"CW 3240-R7"</formula>
    </cfRule>
  </conditionalFormatting>
  <conditionalFormatting sqref="D35">
    <cfRule type="cellIs" priority="83" dxfId="472" operator="equal" stopIfTrue="1">
      <formula>"CW 2130-R11"</formula>
    </cfRule>
    <cfRule type="cellIs" priority="84" dxfId="472" operator="equal" stopIfTrue="1">
      <formula>"CW 3120-R2"</formula>
    </cfRule>
    <cfRule type="cellIs" priority="85" dxfId="472" operator="equal" stopIfTrue="1">
      <formula>"CW 3240-R7"</formula>
    </cfRule>
  </conditionalFormatting>
  <conditionalFormatting sqref="D60">
    <cfRule type="cellIs" priority="74" dxfId="472" operator="equal" stopIfTrue="1">
      <formula>"CW 2130-R11"</formula>
    </cfRule>
    <cfRule type="cellIs" priority="75" dxfId="472" operator="equal" stopIfTrue="1">
      <formula>"CW 3120-R2"</formula>
    </cfRule>
    <cfRule type="cellIs" priority="76" dxfId="472" operator="equal" stopIfTrue="1">
      <formula>"CW 3240-R7"</formula>
    </cfRule>
  </conditionalFormatting>
  <conditionalFormatting sqref="D46">
    <cfRule type="cellIs" priority="71" dxfId="472" operator="equal" stopIfTrue="1">
      <formula>"CW 2130-R11"</formula>
    </cfRule>
    <cfRule type="cellIs" priority="72" dxfId="472" operator="equal" stopIfTrue="1">
      <formula>"CW 3120-R2"</formula>
    </cfRule>
    <cfRule type="cellIs" priority="73" dxfId="472" operator="equal" stopIfTrue="1">
      <formula>"CW 3240-R7"</formula>
    </cfRule>
  </conditionalFormatting>
  <conditionalFormatting sqref="D64">
    <cfRule type="cellIs" priority="65" dxfId="472" operator="equal" stopIfTrue="1">
      <formula>"CW 2130-R11"</formula>
    </cfRule>
    <cfRule type="cellIs" priority="66" dxfId="472" operator="equal" stopIfTrue="1">
      <formula>"CW 3120-R2"</formula>
    </cfRule>
    <cfRule type="cellIs" priority="67" dxfId="472" operator="equal" stopIfTrue="1">
      <formula>"CW 3240-R7"</formula>
    </cfRule>
  </conditionalFormatting>
  <conditionalFormatting sqref="D103">
    <cfRule type="cellIs" priority="59" dxfId="472" operator="equal" stopIfTrue="1">
      <formula>"CW 2130-R11"</formula>
    </cfRule>
    <cfRule type="cellIs" priority="60" dxfId="472" operator="equal" stopIfTrue="1">
      <formula>"CW 3120-R2"</formula>
    </cfRule>
    <cfRule type="cellIs" priority="61" dxfId="472" operator="equal" stopIfTrue="1">
      <formula>"CW 3240-R7"</formula>
    </cfRule>
  </conditionalFormatting>
  <conditionalFormatting sqref="D204">
    <cfRule type="cellIs" priority="56" dxfId="472" operator="equal" stopIfTrue="1">
      <formula>"CW 2130-R11"</formula>
    </cfRule>
    <cfRule type="cellIs" priority="57" dxfId="472" operator="equal" stopIfTrue="1">
      <formula>"CW 3120-R2"</formula>
    </cfRule>
    <cfRule type="cellIs" priority="58" dxfId="472" operator="equal" stopIfTrue="1">
      <formula>"CW 3240-R7"</formula>
    </cfRule>
  </conditionalFormatting>
  <conditionalFormatting sqref="D205">
    <cfRule type="cellIs" priority="53" dxfId="472" operator="equal" stopIfTrue="1">
      <formula>"CW 2130-R11"</formula>
    </cfRule>
    <cfRule type="cellIs" priority="54" dxfId="472" operator="equal" stopIfTrue="1">
      <formula>"CW 3120-R2"</formula>
    </cfRule>
    <cfRule type="cellIs" priority="55" dxfId="472" operator="equal" stopIfTrue="1">
      <formula>"CW 3240-R7"</formula>
    </cfRule>
  </conditionalFormatting>
  <conditionalFormatting sqref="D211">
    <cfRule type="cellIs" priority="50" dxfId="472" operator="equal" stopIfTrue="1">
      <formula>"CW 2130-R11"</formula>
    </cfRule>
    <cfRule type="cellIs" priority="51" dxfId="472" operator="equal" stopIfTrue="1">
      <formula>"CW 3120-R2"</formula>
    </cfRule>
    <cfRule type="cellIs" priority="52" dxfId="472" operator="equal" stopIfTrue="1">
      <formula>"CW 3240-R7"</formula>
    </cfRule>
  </conditionalFormatting>
  <conditionalFormatting sqref="D228">
    <cfRule type="cellIs" priority="41" dxfId="472" operator="equal" stopIfTrue="1">
      <formula>"CW 2130-R11"</formula>
    </cfRule>
    <cfRule type="cellIs" priority="42" dxfId="472" operator="equal" stopIfTrue="1">
      <formula>"CW 3120-R2"</formula>
    </cfRule>
    <cfRule type="cellIs" priority="43" dxfId="472" operator="equal" stopIfTrue="1">
      <formula>"CW 3240-R7"</formula>
    </cfRule>
  </conditionalFormatting>
  <conditionalFormatting sqref="D239:D240">
    <cfRule type="cellIs" priority="34" dxfId="472" operator="equal" stopIfTrue="1">
      <formula>"CW 2130-R11"</formula>
    </cfRule>
    <cfRule type="cellIs" priority="35" dxfId="472" operator="equal" stopIfTrue="1">
      <formula>"CW 3120-R2"</formula>
    </cfRule>
    <cfRule type="cellIs" priority="36" dxfId="472" operator="equal" stopIfTrue="1">
      <formula>"CW 3240-R7"</formula>
    </cfRule>
  </conditionalFormatting>
  <conditionalFormatting sqref="D276">
    <cfRule type="cellIs" priority="31" dxfId="472" operator="equal" stopIfTrue="1">
      <formula>"CW 2130-R11"</formula>
    </cfRule>
    <cfRule type="cellIs" priority="32" dxfId="472" operator="equal" stopIfTrue="1">
      <formula>"CW 3120-R2"</formula>
    </cfRule>
    <cfRule type="cellIs" priority="33" dxfId="472" operator="equal" stopIfTrue="1">
      <formula>"CW 3240-R7"</formula>
    </cfRule>
  </conditionalFormatting>
  <conditionalFormatting sqref="D227">
    <cfRule type="cellIs" priority="44" dxfId="472" operator="equal" stopIfTrue="1">
      <formula>"CW 3120-R2"</formula>
    </cfRule>
    <cfRule type="cellIs" priority="45" dxfId="472" operator="equal" stopIfTrue="1">
      <formula>"CW 3240-R7"</formula>
    </cfRule>
  </conditionalFormatting>
  <conditionalFormatting sqref="D229:D231">
    <cfRule type="cellIs" priority="39" dxfId="472" operator="equal" stopIfTrue="1">
      <formula>"CW 3120-R2"</formula>
    </cfRule>
    <cfRule type="cellIs" priority="40" dxfId="472" operator="equal" stopIfTrue="1">
      <formula>"CW 3240-R7"</formula>
    </cfRule>
  </conditionalFormatting>
  <conditionalFormatting sqref="D277">
    <cfRule type="cellIs" priority="28" dxfId="472" operator="equal" stopIfTrue="1">
      <formula>"CW 2130-R11"</formula>
    </cfRule>
    <cfRule type="cellIs" priority="29" dxfId="472" operator="equal" stopIfTrue="1">
      <formula>"CW 3120-R2"</formula>
    </cfRule>
    <cfRule type="cellIs" priority="30" dxfId="472" operator="equal" stopIfTrue="1">
      <formula>"CW 3240-R7"</formula>
    </cfRule>
  </conditionalFormatting>
  <conditionalFormatting sqref="D238">
    <cfRule type="cellIs" priority="37" dxfId="472" operator="equal" stopIfTrue="1">
      <formula>"CW 3120-R2"</formula>
    </cfRule>
    <cfRule type="cellIs" priority="38" dxfId="472" operator="equal" stopIfTrue="1">
      <formula>"CW 3240-R7"</formula>
    </cfRule>
  </conditionalFormatting>
  <conditionalFormatting sqref="D295:D296">
    <cfRule type="cellIs" priority="21" dxfId="472" operator="equal" stopIfTrue="1">
      <formula>"CW 3120-R2"</formula>
    </cfRule>
    <cfRule type="cellIs" priority="22" dxfId="472" operator="equal" stopIfTrue="1">
      <formula>"CW 3240-R7"</formula>
    </cfRule>
  </conditionalFormatting>
  <conditionalFormatting sqref="D297">
    <cfRule type="cellIs" priority="19" dxfId="472" operator="equal" stopIfTrue="1">
      <formula>"CW 3120-R2"</formula>
    </cfRule>
    <cfRule type="cellIs" priority="20" dxfId="472" operator="equal" stopIfTrue="1">
      <formula>"CW 3240-R7"</formula>
    </cfRule>
  </conditionalFormatting>
  <conditionalFormatting sqref="D136:D137">
    <cfRule type="cellIs" priority="16" dxfId="472" operator="equal" stopIfTrue="1">
      <formula>"CW 2130-R11"</formula>
    </cfRule>
    <cfRule type="cellIs" priority="17" dxfId="472" operator="equal" stopIfTrue="1">
      <formula>"CW 3120-R2"</formula>
    </cfRule>
    <cfRule type="cellIs" priority="18" dxfId="472" operator="equal" stopIfTrue="1">
      <formula>"CW 3240-R7"</formula>
    </cfRule>
  </conditionalFormatting>
  <conditionalFormatting sqref="D34">
    <cfRule type="cellIs" priority="13" dxfId="472" operator="equal" stopIfTrue="1">
      <formula>"CW 2130-R11"</formula>
    </cfRule>
    <cfRule type="cellIs" priority="14" dxfId="472" operator="equal" stopIfTrue="1">
      <formula>"CW 3120-R2"</formula>
    </cfRule>
    <cfRule type="cellIs" priority="15" dxfId="472" operator="equal" stopIfTrue="1">
      <formula>"CW 3240-R7"</formula>
    </cfRule>
  </conditionalFormatting>
  <conditionalFormatting sqref="D36">
    <cfRule type="cellIs" priority="10" dxfId="472" operator="equal" stopIfTrue="1">
      <formula>"CW 2130-R11"</formula>
    </cfRule>
    <cfRule type="cellIs" priority="11" dxfId="472" operator="equal" stopIfTrue="1">
      <formula>"CW 3120-R2"</formula>
    </cfRule>
    <cfRule type="cellIs" priority="12" dxfId="472" operator="equal" stopIfTrue="1">
      <formula>"CW 3240-R7"</formula>
    </cfRule>
  </conditionalFormatting>
  <conditionalFormatting sqref="D37">
    <cfRule type="cellIs" priority="7" dxfId="472" operator="equal" stopIfTrue="1">
      <formula>"CW 2130-R11"</formula>
    </cfRule>
    <cfRule type="cellIs" priority="8" dxfId="472" operator="equal" stopIfTrue="1">
      <formula>"CW 3120-R2"</formula>
    </cfRule>
    <cfRule type="cellIs" priority="9" dxfId="472" operator="equal" stopIfTrue="1">
      <formula>"CW 3240-R7"</formula>
    </cfRule>
  </conditionalFormatting>
  <conditionalFormatting sqref="D217">
    <cfRule type="cellIs" priority="4" dxfId="472" operator="equal" stopIfTrue="1">
      <formula>"CW 2130-R11"</formula>
    </cfRule>
    <cfRule type="cellIs" priority="5" dxfId="472" operator="equal" stopIfTrue="1">
      <formula>"CW 3120-R2"</formula>
    </cfRule>
    <cfRule type="cellIs" priority="6" dxfId="472" operator="equal" stopIfTrue="1">
      <formula>"CW 3240-R7"</formula>
    </cfRule>
  </conditionalFormatting>
  <conditionalFormatting sqref="D150">
    <cfRule type="cellIs" priority="1" dxfId="472" operator="equal" stopIfTrue="1">
      <formula>"CW 2130-R11"</formula>
    </cfRule>
    <cfRule type="cellIs" priority="2" dxfId="472" operator="equal" stopIfTrue="1">
      <formula>"CW 3120-R2"</formula>
    </cfRule>
    <cfRule type="cellIs" priority="3" dxfId="472"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8:G9 G18 G30 G39 G311:G315 G51 G53 G73 G71 G93 G95:G96 G110:G111 G55:G60 G129 G131 G43 G147 G216:G217 G68 G184:G185 G120 G122:G127 G198 G200 G139 G214 G37 G248:G252 G173:G174 G256:G257 G187:G189 G191 G193:G196 G269 G271 G282 G137 G245:G246 G263 G46:G48 G76:G78 G308:G309 G164:G169 G176:G180 G219:G223 G118 G296:G297 G225 G293 G231 G299:G304 G171 G243 G306 G161 G113:G116 G152:G156 G159 G142:G144 G98:G103 G240:G241 G265:G267 G205 G287:G291 G259:G261 G11:G14 G16 G41 G80:G84 G86 G89:G91 G20:G22 G24 G26:G28 G32 G284:G285 G63:G66 G106 G203 G208:G211 G228 G233:G237 G274:G275 G277 G279 G134:G135 G34:G35 G149:G150">
      <formula1>IF(G8&gt;=0.01,ROUND(G8,2),0.01)</formula1>
    </dataValidation>
    <dataValidation type="custom" allowBlank="1" showInputMessage="1" showErrorMessage="1" error="If you can enter a Unit  Price in this cell, pLease contact the Contract Administrator immediately!" sqref="G10 G17 G97 G31 G29 G264 G49:G50 G52 G54 G70 G72 G298 G87:G88 G112 G310 G19 G128 G130 G132:G133 G79 G145:G146 G148 G151 G175 G186 G119 G121 G197 G199 G201:G202 G44 G212:G213 G215 G218 G247 G258 G190 G192 G268 G270 G272:G273 G140 G280:G281 G283 G286 G262 G105 G74:G75 G42 G138 G163 G232 G238:G239 G117 G157:G158 G15 G61:G62 G85 G23 G25 G40 G136 G33 G204 G206 G227 G229:G230 G276 G278 G295 G36 G38">
      <formula1>"isblank(G3)"</formula1>
    </dataValidation>
    <dataValidation type="decimal" operator="greaterThan" allowBlank="1" showErrorMessage="1" prompt="Enter your Unit Bid Price.&#10;You do not need to type in the &quot;$&quot;" errorTitle="Illegal Entry" error="Unit Prices must be greater than 0. " sqref="G94 G172 G244 G307">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375-2015 
&amp;XTemplate Version: C420150116-RW&amp;R&amp;10Bid Submission
Page &amp;P+3 of 24</oddHeader>
    <oddFooter xml:space="preserve">&amp;R__________________
Name of Bidder                    </oddFooter>
  </headerFooter>
  <rowBreaks count="4" manualBreakCount="4">
    <brk id="107" max="255" man="1"/>
    <brk id="181" max="255" man="1"/>
    <brk id="253" max="255" man="1"/>
    <brk id="3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May 28th, 2015
File Size 231424</dc:description>
  <cp:lastModifiedBy>Pheifer, Henly</cp:lastModifiedBy>
  <cp:lastPrinted>2015-05-21T13:34:17Z</cp:lastPrinted>
  <dcterms:created xsi:type="dcterms:W3CDTF">1999-03-31T15:44:33Z</dcterms:created>
  <dcterms:modified xsi:type="dcterms:W3CDTF">2015-05-28T15:00:55Z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-1529426086</vt:i4>
  </property>
  <property fmtid="{D5CDD505-2E9C-101B-9397-08002B2CF9AE}" pid="4" name="_NewReviewCycle">
    <vt:lpwstr/>
  </property>
  <property fmtid="{D5CDD505-2E9C-101B-9397-08002B2CF9AE}" pid="5" name="_EmailSubject">
    <vt:lpwstr>375-2015 Form B</vt:lpwstr>
  </property>
  <property fmtid="{D5CDD505-2E9C-101B-9397-08002B2CF9AE}" pid="6" name="_AuthorEmail">
    <vt:lpwstr>HPheifer@winnipeg.ca</vt:lpwstr>
  </property>
  <property fmtid="{D5CDD505-2E9C-101B-9397-08002B2CF9AE}" pid="7" name="_AuthorEmailDisplayName">
    <vt:lpwstr>Pheifer, Henly</vt:lpwstr>
  </property>
</Properties>
</file>